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jhP1DrVnborY0lj8Eq7J0ZAz2ILw=="/>
    </ext>
  </extLst>
</workbook>
</file>

<file path=xl/sharedStrings.xml><?xml version="1.0" encoding="utf-8"?>
<sst xmlns="http://schemas.openxmlformats.org/spreadsheetml/2006/main" count="961" uniqueCount="86">
  <si>
    <t>【記入例運動系】</t>
  </si>
  <si>
    <t xml:space="preserve">　　　　</t>
  </si>
  <si>
    <t xml:space="preserve">月　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</si>
  <si>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</si>
  <si>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</si>
  <si>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</si>
  <si>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</si>
  <si>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</si>
  <si>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</si>
  <si>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</si>
  <si>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</si>
  <si>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</si>
  <si>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</si>
  <si>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</si>
  <si>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練習</t>
  </si>
  <si>
    <t>試合等</t>
  </si>
  <si>
    <t>休養日</t>
  </si>
  <si>
    <t>（変更のある場合）</t>
  </si>
  <si>
    <t>金</t>
  </si>
  <si>
    <t>○</t>
  </si>
  <si>
    <t>放課後</t>
  </si>
  <si>
    <t>ｸﾞﾗｳﾝﾄﾞ</t>
  </si>
  <si>
    <t>土</t>
  </si>
  <si>
    <t>全日</t>
  </si>
  <si>
    <t>○○高校</t>
  </si>
  <si>
    <t>練習試合</t>
  </si>
  <si>
    <t>月</t>
  </si>
  <si>
    <t>ノークラブデー</t>
  </si>
  <si>
    <t>火</t>
  </si>
  <si>
    <t>水</t>
  </si>
  <si>
    <t>変更あり</t>
  </si>
  <si>
    <t>木</t>
  </si>
  <si>
    <t>午後</t>
  </si>
  <si>
    <t>午前</t>
  </si>
  <si>
    <t>休日振替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</si>
  <si>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</si>
  <si>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</si>
  <si>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</si>
  <si>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</si>
  <si>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</si>
  <si>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</si>
  <si>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</si>
  <si>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</si>
  <si>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</si>
  <si>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</si>
  <si>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</si>
  <si>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</si>
  <si>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【運動系】</t>
  </si>
  <si>
    <t>削除しない</t>
  </si>
  <si>
    <t>サッカー</t>
  </si>
  <si>
    <t>（変更がある場合のみ記入）</t>
  </si>
  <si>
    <t>グラウンド</t>
  </si>
  <si>
    <t>体育館</t>
  </si>
  <si>
    <t>建国高校</t>
  </si>
  <si>
    <t>柔道場</t>
  </si>
  <si>
    <t>剣道場</t>
  </si>
  <si>
    <t>プール</t>
  </si>
  <si>
    <t>テニスコート</t>
  </si>
  <si>
    <t>公式戦</t>
  </si>
  <si>
    <t>体育館２F</t>
  </si>
  <si>
    <t>変更</t>
  </si>
  <si>
    <t>茨木工科</t>
  </si>
  <si>
    <t>教育センター付属高校</t>
  </si>
  <si>
    <t>外周</t>
  </si>
  <si>
    <t>鳳高校</t>
  </si>
  <si>
    <t>松原高校</t>
  </si>
  <si>
    <t>堺西高校</t>
  </si>
  <si>
    <t>東大谷高校試合</t>
  </si>
  <si>
    <t>高津高校試合</t>
  </si>
  <si>
    <t>三国ヶ丘高校試合</t>
  </si>
  <si>
    <t>布施工科高校試合</t>
  </si>
  <si>
    <t>岬高校試合</t>
  </si>
  <si>
    <t>部</t>
  </si>
  <si>
    <t>作成者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</si>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</sst>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日&quot;"/>
  </numFmts>
  <fonts count="22">
    <font>
      <sz val="11.0"/>
      <color theme="1"/>
      <name val="Calibri"/>
      <scheme val="minor"/>
    </font>
    <font>
      <sz val="14.0"/>
      <color theme="1"/>
      <name val="MS Mincho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0.0"/>
      <color theme="1"/>
      <name val="Hg創英角ｺﾞｼｯｸub"/>
    </font>
    <font>
      <sz val="11.0"/>
      <color theme="1"/>
      <name val="Hg創英角ｺﾞｼｯｸub"/>
    </font>
    <font>
      <b/>
      <sz val="10.0"/>
      <color theme="1"/>
      <name val="Hg創英角ｺﾞｼｯｸub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u/>
      <sz val="12.0"/>
      <color theme="1"/>
      <name val="MS Mincho"/>
    </font>
    <font>
      <sz val="11.0"/>
      <color theme="1"/>
      <name val="MS Mincho"/>
    </font>
    <font>
      <sz val="14.0"/>
      <color theme="1"/>
      <name val="Century"/>
    </font>
    <font>
      <sz val="36.0"/>
      <color theme="1"/>
      <name val="ＭＳ ゴシック"/>
    </font>
    <font>
      <sz val="6.0"/>
      <color theme="1"/>
      <name val="MS Mincho"/>
    </font>
    <font>
      <sz val="12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right style="double">
        <color rgb="FF000000"/>
      </right>
      <top/>
      <bottom style="medium">
        <color rgb="FF000000"/>
      </bottom>
    </border>
    <border>
      <left/>
      <right style="double">
        <color rgb="FF000000"/>
      </right>
      <top/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vertical="center"/>
    </xf>
    <xf borderId="0" fillId="0" fontId="5" numFmtId="0" xfId="0" applyAlignment="1" applyFont="1">
      <alignment horizontal="center" shrinkToFit="1" vertical="center" wrapText="0"/>
    </xf>
    <xf borderId="1" fillId="0" fontId="5" numFmtId="0" xfId="0" applyAlignment="1" applyBorder="1" applyFont="1">
      <alignment horizontal="center" shrinkToFit="1" vertical="center" wrapText="0"/>
    </xf>
    <xf borderId="3" fillId="0" fontId="6" numFmtId="0" xfId="0" applyAlignment="1" applyBorder="1" applyFont="1">
      <alignment vertical="center"/>
    </xf>
    <xf borderId="0" fillId="0" fontId="5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vertical="center"/>
    </xf>
    <xf borderId="8" fillId="0" fontId="6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0" fillId="0" fontId="8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10" fillId="2" fontId="8" numFmtId="0" xfId="0" applyAlignment="1" applyBorder="1" applyFill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0" fillId="2" fontId="1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1" vertical="center" wrapText="0"/>
    </xf>
    <xf borderId="11" fillId="0" fontId="8" numFmtId="164" xfId="0" applyAlignment="1" applyBorder="1" applyFont="1" applyNumberForma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0" fillId="0" fontId="1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14" numFmtId="0" xfId="0" applyAlignment="1" applyFont="1">
      <alignment horizontal="right" vertical="top"/>
    </xf>
    <xf borderId="0" fillId="0" fontId="15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0" fontId="13" numFmtId="0" xfId="0" applyAlignment="1" applyBorder="1" applyFont="1">
      <alignment horizontal="center" vertical="center"/>
    </xf>
    <xf borderId="0" fillId="0" fontId="7" numFmtId="0" xfId="0" applyAlignment="1" applyFont="1">
      <alignment horizontal="right" vertical="center"/>
    </xf>
    <xf borderId="1" fillId="0" fontId="16" numFmtId="0" xfId="0" applyAlignment="1" applyBorder="1" applyFont="1">
      <alignment horizontal="center" shrinkToFit="1" vertical="center" wrapText="0"/>
    </xf>
    <xf borderId="12" fillId="0" fontId="8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5" fillId="0" fontId="17" numFmtId="0" xfId="0" applyAlignment="1" applyBorder="1" applyFont="1">
      <alignment horizontal="center" shrinkToFit="1" vertical="center" wrapText="0"/>
    </xf>
    <xf borderId="15" fillId="0" fontId="8" numFmtId="0" xfId="0" applyAlignment="1" applyBorder="1" applyFont="1">
      <alignment horizontal="center" shrinkToFit="1" vertical="center" wrapText="0"/>
    </xf>
    <xf borderId="16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1" vertical="center" wrapText="0"/>
    </xf>
    <xf borderId="9" fillId="0" fontId="8" numFmtId="0" xfId="0" applyAlignment="1" applyBorder="1" applyFont="1">
      <alignment horizontal="center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8" numFmtId="0" xfId="0" applyAlignment="1" applyFont="1">
      <alignment shrinkToFit="1" vertical="center" wrapText="0"/>
    </xf>
    <xf borderId="11" fillId="0" fontId="8" numFmtId="164" xfId="0" applyAlignment="1" applyBorder="1" applyFont="1" applyNumberFormat="1">
      <alignment horizontal="right" shrinkToFit="0" vertical="center" wrapText="1"/>
    </xf>
    <xf borderId="0" fillId="0" fontId="8" numFmtId="0" xfId="0" applyAlignment="1" applyFont="1">
      <alignment horizontal="left" shrinkToFit="0" vertical="center" wrapText="1"/>
    </xf>
    <xf borderId="0" fillId="0" fontId="18" numFmtId="0" xfId="0" applyAlignment="1" applyFont="1">
      <alignment horizontal="right" vertical="center"/>
    </xf>
    <xf borderId="0" fillId="0" fontId="1" numFmtId="0" xfId="0" applyAlignment="1" applyFont="1">
      <alignment horizontal="right" vertical="center"/>
    </xf>
    <xf borderId="1" fillId="0" fontId="19" numFmtId="0" xfId="0" applyAlignment="1" applyBorder="1" applyFont="1">
      <alignment horizontal="center" shrinkToFit="1" vertical="center" wrapText="0"/>
    </xf>
    <xf borderId="15" fillId="0" fontId="20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shrinkToFit="1" vertical="center" wrapText="0"/>
    </xf>
    <xf borderId="19" fillId="0" fontId="21" numFmtId="0" xfId="0" applyAlignment="1" applyBorder="1" applyFont="1">
      <alignment horizontal="center" vertical="center"/>
    </xf>
    <xf borderId="20" fillId="0" fontId="6" numFmtId="0" xfId="0" applyAlignment="1" applyBorder="1" applyFont="1">
      <alignment vertical="center"/>
    </xf>
    <xf borderId="21" fillId="0" fontId="6" numFmtId="0" xfId="0" applyAlignment="1" applyBorder="1" applyFont="1">
      <alignment vertical="center"/>
    </xf>
    <xf borderId="0" fillId="0" fontId="21" numFmtId="0" xfId="0" applyAlignment="1" applyFont="1">
      <alignment vertical="center"/>
    </xf>
    <xf borderId="0" fillId="0" fontId="21" numFmtId="0" xfId="0" applyAlignment="1" applyFont="1">
      <alignment horizontal="center" vertical="center"/>
    </xf>
    <xf borderId="22" fillId="0" fontId="21" numFmtId="0" xfId="0" applyAlignment="1" applyBorder="1" applyFont="1">
      <alignment horizontal="center" vertical="center"/>
    </xf>
    <xf borderId="23" fillId="0" fontId="21" numFmtId="0" xfId="0" applyAlignment="1" applyBorder="1" applyFont="1">
      <alignment horizontal="center" vertical="center"/>
    </xf>
    <xf borderId="24" fillId="0" fontId="6" numFmtId="0" xfId="0" applyAlignment="1" applyBorder="1" applyFont="1">
      <alignment vertical="center"/>
    </xf>
    <xf borderId="25" fillId="0" fontId="21" numFmtId="0" xfId="0" applyAlignment="1" applyBorder="1" applyFont="1">
      <alignment horizontal="center" vertical="center"/>
    </xf>
    <xf borderId="25" fillId="0" fontId="7" numFmtId="0" xfId="0" applyAlignment="1" applyBorder="1" applyFont="1">
      <alignment horizontal="center" shrinkToFit="0" vertical="center" wrapText="1"/>
    </xf>
    <xf borderId="11" fillId="0" fontId="21" numFmtId="0" xfId="0" applyAlignment="1" applyBorder="1" applyFont="1">
      <alignment horizontal="center" vertical="center"/>
    </xf>
    <xf borderId="11" fillId="0" fontId="21" numFmtId="164" xfId="0" applyAlignment="1" applyBorder="1" applyFont="1" applyNumberFormat="1">
      <alignment vertical="center"/>
    </xf>
    <xf borderId="4" fillId="0" fontId="21" numFmtId="0" xfId="0" applyAlignment="1" applyBorder="1" applyFont="1">
      <alignment horizontal="center" vertical="center"/>
    </xf>
    <xf borderId="4" fillId="0" fontId="21" numFmtId="164" xfId="0" applyAlignment="1" applyBorder="1" applyFont="1" applyNumberFormat="1">
      <alignment vertical="center"/>
    </xf>
    <xf borderId="25" fillId="0" fontId="21" numFmtId="164" xfId="0" applyAlignment="1" applyBorder="1" applyFont="1" applyNumberFormat="1">
      <alignment vertical="center"/>
    </xf>
    <xf borderId="26" fillId="0" fontId="21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561975</xdr:colOff>
      <xdr:row>10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31</xdr:row>
      <xdr:rowOff>85725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561975</xdr:colOff>
      <xdr:row>24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17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581025</xdr:colOff>
      <xdr:row>26</xdr:row>
      <xdr:rowOff>85725</xdr:rowOff>
    </xdr:from>
    <xdr:ext cx="1257300" cy="342900"/>
    <xdr:sp>
      <xdr:nvSpPr>
        <xdr:cNvPr id="4" name="Shape 4"/>
        <xdr:cNvSpPr/>
      </xdr:nvSpPr>
      <xdr:spPr>
        <a:xfrm>
          <a:off x="4731638" y="3622838"/>
          <a:ext cx="1228725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219075</xdr:colOff>
      <xdr:row>12</xdr:row>
      <xdr:rowOff>104775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29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295275</xdr:colOff>
      <xdr:row>22</xdr:row>
      <xdr:rowOff>95250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314325</xdr:colOff>
      <xdr:row>15</xdr:row>
      <xdr:rowOff>76200</xdr:rowOff>
    </xdr:from>
    <xdr:ext cx="2390775" cy="514350"/>
    <xdr:sp>
      <xdr:nvSpPr>
        <xdr:cNvPr id="7" name="Shape 7"/>
        <xdr:cNvSpPr/>
      </xdr:nvSpPr>
      <xdr:spPr>
        <a:xfrm>
          <a:off x="4164900" y="3532350"/>
          <a:ext cx="2362200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8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76200</xdr:colOff>
      <xdr:row>3</xdr:row>
      <xdr:rowOff>171450</xdr:rowOff>
    </xdr:from>
    <xdr:ext cx="3448050" cy="190500"/>
    <xdr:sp>
      <xdr:nvSpPr>
        <xdr:cNvPr id="8" name="Shape 8"/>
        <xdr:cNvSpPr/>
      </xdr:nvSpPr>
      <xdr:spPr>
        <a:xfrm>
          <a:off x="3631500" y="3699038"/>
          <a:ext cx="3429000" cy="16192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228600</xdr:colOff>
      <xdr:row>22</xdr:row>
      <xdr:rowOff>85725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5.0"/>
    <col customWidth="1" min="3" max="6" width="6.71"/>
    <col customWidth="1" min="7" max="7" width="8.43"/>
    <col customWidth="1" min="8" max="8" width="18.43"/>
    <col customWidth="1" min="9" max="9" width="21.43"/>
    <col customWidth="1" min="10" max="26" width="8.71"/>
  </cols>
  <sheetData>
    <row r="1" ht="13.5" customHeight="1">
      <c r="A1" s="1"/>
      <c r="B1" s="2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5" t="s">
        <v>1</v>
      </c>
      <c r="B3" s="6">
        <v>6.0</v>
      </c>
      <c r="C3" s="7"/>
      <c r="D3" s="8" t="s">
        <v>2</v>
      </c>
      <c r="E3" s="9" t="s">
        <v>3</v>
      </c>
      <c r="F3" s="10"/>
      <c r="G3" s="7"/>
      <c r="H3" s="11" t="s">
        <v>4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5"/>
      <c r="B4" s="2"/>
      <c r="C4" s="2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5"/>
      <c r="B5" s="2"/>
      <c r="C5" s="2"/>
      <c r="D5" s="5"/>
      <c r="E5" s="5"/>
      <c r="F5" s="5"/>
      <c r="G5" s="5"/>
      <c r="H5" s="12" t="s">
        <v>5</v>
      </c>
      <c r="I5" s="13" t="s">
        <v>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5"/>
      <c r="B6" s="5"/>
      <c r="C6" s="8"/>
      <c r="D6" s="8"/>
      <c r="E6" s="5"/>
      <c r="F6" s="5"/>
      <c r="G6" s="5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4" t="s">
        <v>7</v>
      </c>
      <c r="B7" s="14" t="s">
        <v>8</v>
      </c>
      <c r="C7" s="15" t="s">
        <v>9</v>
      </c>
      <c r="D7" s="16"/>
      <c r="E7" s="17"/>
      <c r="F7" s="14" t="s">
        <v>10</v>
      </c>
      <c r="G7" s="14" t="s">
        <v>11</v>
      </c>
      <c r="H7" s="14" t="s">
        <v>12</v>
      </c>
      <c r="I7" s="14" t="s">
        <v>13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8"/>
      <c r="B8" s="18"/>
      <c r="C8" s="19" t="s">
        <v>14</v>
      </c>
      <c r="D8" s="19" t="s">
        <v>15</v>
      </c>
      <c r="E8" s="19" t="s">
        <v>16</v>
      </c>
      <c r="F8" s="18"/>
      <c r="G8" s="18"/>
      <c r="H8" s="18"/>
      <c r="I8" s="20" t="s">
        <v>17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9">
        <v>1.0</v>
      </c>
      <c r="B9" s="19" t="s">
        <v>18</v>
      </c>
      <c r="C9" s="19" t="s">
        <v>19</v>
      </c>
      <c r="D9" s="19"/>
      <c r="E9" s="19"/>
      <c r="F9" s="19" t="s">
        <v>20</v>
      </c>
      <c r="G9" s="19" t="s">
        <v>21</v>
      </c>
      <c r="H9" s="19"/>
      <c r="I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1">
        <v>2.0</v>
      </c>
      <c r="B10" s="21" t="s">
        <v>22</v>
      </c>
      <c r="C10" s="21"/>
      <c r="D10" s="21" t="s">
        <v>19</v>
      </c>
      <c r="E10" s="21"/>
      <c r="F10" s="21" t="s">
        <v>23</v>
      </c>
      <c r="G10" s="21" t="s">
        <v>24</v>
      </c>
      <c r="H10" s="21" t="s">
        <v>25</v>
      </c>
      <c r="I10" s="2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21">
        <v>3.0</v>
      </c>
      <c r="B11" s="21" t="s">
        <v>7</v>
      </c>
      <c r="C11" s="21"/>
      <c r="D11" s="21"/>
      <c r="E11" s="21" t="s">
        <v>19</v>
      </c>
      <c r="F11" s="21"/>
      <c r="G11" s="21"/>
      <c r="H11" s="21"/>
      <c r="I11" s="2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9">
        <v>4.0</v>
      </c>
      <c r="B12" s="19" t="s">
        <v>26</v>
      </c>
      <c r="C12" s="19"/>
      <c r="D12" s="19"/>
      <c r="E12" s="19" t="s">
        <v>19</v>
      </c>
      <c r="F12" s="19"/>
      <c r="G12" s="19"/>
      <c r="H12" s="22" t="s">
        <v>27</v>
      </c>
      <c r="I12" s="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19">
        <v>5.0</v>
      </c>
      <c r="B13" s="19" t="s">
        <v>28</v>
      </c>
      <c r="C13" s="19" t="s">
        <v>19</v>
      </c>
      <c r="D13" s="19"/>
      <c r="E13" s="19"/>
      <c r="F13" s="19" t="s">
        <v>20</v>
      </c>
      <c r="G13" s="19" t="s">
        <v>21</v>
      </c>
      <c r="H13" s="19"/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9">
        <v>6.0</v>
      </c>
      <c r="B14" s="19" t="s">
        <v>29</v>
      </c>
      <c r="C14" s="19" t="s">
        <v>19</v>
      </c>
      <c r="D14" s="19"/>
      <c r="E14" s="19"/>
      <c r="F14" s="19" t="s">
        <v>20</v>
      </c>
      <c r="G14" s="19" t="s">
        <v>21</v>
      </c>
      <c r="H14" s="19"/>
      <c r="I14" s="23" t="s">
        <v>30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19">
        <v>7.0</v>
      </c>
      <c r="B15" s="19" t="s">
        <v>31</v>
      </c>
      <c r="C15" s="19" t="s">
        <v>19</v>
      </c>
      <c r="D15" s="19"/>
      <c r="E15" s="19"/>
      <c r="F15" s="19" t="s">
        <v>20</v>
      </c>
      <c r="G15" s="19" t="s">
        <v>21</v>
      </c>
      <c r="H15" s="19"/>
      <c r="I15" s="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19">
        <v>8.0</v>
      </c>
      <c r="B16" s="19" t="s">
        <v>18</v>
      </c>
      <c r="C16" s="19" t="s">
        <v>19</v>
      </c>
      <c r="D16" s="19"/>
      <c r="E16" s="19"/>
      <c r="F16" s="19" t="s">
        <v>20</v>
      </c>
      <c r="G16" s="19" t="s">
        <v>21</v>
      </c>
      <c r="H16" s="19"/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1">
        <v>9.0</v>
      </c>
      <c r="B17" s="21" t="s">
        <v>22</v>
      </c>
      <c r="C17" s="21" t="s">
        <v>19</v>
      </c>
      <c r="D17" s="21"/>
      <c r="E17" s="21"/>
      <c r="F17" s="21" t="s">
        <v>32</v>
      </c>
      <c r="G17" s="21" t="s">
        <v>21</v>
      </c>
      <c r="H17" s="21"/>
      <c r="I17" s="2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1">
        <v>10.0</v>
      </c>
      <c r="B18" s="21" t="s">
        <v>7</v>
      </c>
      <c r="C18" s="21"/>
      <c r="D18" s="21" t="s">
        <v>19</v>
      </c>
      <c r="E18" s="21"/>
      <c r="F18" s="21" t="s">
        <v>32</v>
      </c>
      <c r="G18" s="21" t="s">
        <v>21</v>
      </c>
      <c r="H18" s="21" t="s">
        <v>25</v>
      </c>
      <c r="I18" s="2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19">
        <v>11.0</v>
      </c>
      <c r="B19" s="19" t="s">
        <v>26</v>
      </c>
      <c r="C19" s="19"/>
      <c r="D19" s="19"/>
      <c r="E19" s="19" t="s">
        <v>19</v>
      </c>
      <c r="F19" s="19"/>
      <c r="G19" s="19"/>
      <c r="H19" s="22" t="s">
        <v>27</v>
      </c>
      <c r="I19" s="1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19">
        <v>12.0</v>
      </c>
      <c r="B20" s="19" t="s">
        <v>28</v>
      </c>
      <c r="C20" s="19" t="s">
        <v>19</v>
      </c>
      <c r="D20" s="19"/>
      <c r="E20" s="19"/>
      <c r="F20" s="19" t="s">
        <v>20</v>
      </c>
      <c r="G20" s="19" t="s">
        <v>21</v>
      </c>
      <c r="H20" s="19"/>
      <c r="I20" s="1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19">
        <v>13.0</v>
      </c>
      <c r="B21" s="19" t="s">
        <v>29</v>
      </c>
      <c r="C21" s="19" t="s">
        <v>19</v>
      </c>
      <c r="D21" s="19"/>
      <c r="E21" s="19"/>
      <c r="F21" s="19" t="s">
        <v>20</v>
      </c>
      <c r="G21" s="19" t="s">
        <v>21</v>
      </c>
      <c r="H21" s="19"/>
      <c r="I21" s="1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9">
        <v>14.0</v>
      </c>
      <c r="B22" s="19" t="s">
        <v>31</v>
      </c>
      <c r="C22" s="19" t="s">
        <v>19</v>
      </c>
      <c r="D22" s="19"/>
      <c r="E22" s="19"/>
      <c r="F22" s="19" t="s">
        <v>20</v>
      </c>
      <c r="G22" s="19" t="s">
        <v>21</v>
      </c>
      <c r="H22" s="19"/>
      <c r="I22" s="1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19">
        <v>15.0</v>
      </c>
      <c r="B23" s="19" t="s">
        <v>18</v>
      </c>
      <c r="C23" s="19" t="s">
        <v>19</v>
      </c>
      <c r="D23" s="19"/>
      <c r="E23" s="19"/>
      <c r="F23" s="19" t="s">
        <v>20</v>
      </c>
      <c r="G23" s="19" t="s">
        <v>21</v>
      </c>
      <c r="H23" s="19"/>
      <c r="I23" s="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1">
        <v>16.0</v>
      </c>
      <c r="B24" s="21" t="s">
        <v>22</v>
      </c>
      <c r="C24" s="21"/>
      <c r="D24" s="21" t="s">
        <v>19</v>
      </c>
      <c r="E24" s="21"/>
      <c r="F24" s="21" t="s">
        <v>33</v>
      </c>
      <c r="G24" s="21" t="s">
        <v>24</v>
      </c>
      <c r="H24" s="21" t="s">
        <v>25</v>
      </c>
      <c r="I24" s="24" t="s">
        <v>30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1">
        <v>17.0</v>
      </c>
      <c r="B25" s="21" t="s">
        <v>7</v>
      </c>
      <c r="C25" s="21"/>
      <c r="D25" s="21" t="s">
        <v>19</v>
      </c>
      <c r="E25" s="21"/>
      <c r="F25" s="21" t="s">
        <v>32</v>
      </c>
      <c r="G25" s="21" t="s">
        <v>24</v>
      </c>
      <c r="H25" s="21" t="s">
        <v>25</v>
      </c>
      <c r="I25" s="2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19">
        <v>18.0</v>
      </c>
      <c r="B26" s="19" t="s">
        <v>26</v>
      </c>
      <c r="C26" s="25"/>
      <c r="D26" s="19"/>
      <c r="E26" s="19" t="s">
        <v>19</v>
      </c>
      <c r="F26" s="25"/>
      <c r="G26" s="25"/>
      <c r="H26" s="22" t="s">
        <v>27</v>
      </c>
      <c r="I26" s="1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19">
        <v>19.0</v>
      </c>
      <c r="B27" s="19" t="s">
        <v>28</v>
      </c>
      <c r="C27" s="19" t="s">
        <v>19</v>
      </c>
      <c r="D27" s="19"/>
      <c r="E27" s="19"/>
      <c r="F27" s="19" t="s">
        <v>20</v>
      </c>
      <c r="G27" s="19" t="s">
        <v>21</v>
      </c>
      <c r="H27" s="19"/>
      <c r="I27" s="1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19">
        <v>20.0</v>
      </c>
      <c r="B28" s="19" t="s">
        <v>29</v>
      </c>
      <c r="C28" s="19"/>
      <c r="D28" s="19"/>
      <c r="E28" s="19" t="s">
        <v>19</v>
      </c>
      <c r="F28" s="19"/>
      <c r="G28" s="19"/>
      <c r="H28" s="26" t="s">
        <v>34</v>
      </c>
      <c r="I28" s="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9">
        <v>21.0</v>
      </c>
      <c r="B29" s="19" t="s">
        <v>31</v>
      </c>
      <c r="C29" s="19" t="s">
        <v>19</v>
      </c>
      <c r="D29" s="19"/>
      <c r="E29" s="19"/>
      <c r="F29" s="19" t="s">
        <v>20</v>
      </c>
      <c r="G29" s="19" t="s">
        <v>21</v>
      </c>
      <c r="H29" s="19"/>
      <c r="I29" s="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19">
        <v>22.0</v>
      </c>
      <c r="B30" s="19" t="s">
        <v>18</v>
      </c>
      <c r="C30" s="19" t="s">
        <v>19</v>
      </c>
      <c r="D30" s="19"/>
      <c r="E30" s="19"/>
      <c r="F30" s="19" t="s">
        <v>20</v>
      </c>
      <c r="G30" s="19" t="s">
        <v>21</v>
      </c>
      <c r="H30" s="19"/>
      <c r="I30" s="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1">
        <v>23.0</v>
      </c>
      <c r="B31" s="21" t="s">
        <v>22</v>
      </c>
      <c r="C31" s="21" t="s">
        <v>19</v>
      </c>
      <c r="D31" s="21"/>
      <c r="E31" s="21"/>
      <c r="F31" s="21" t="s">
        <v>33</v>
      </c>
      <c r="G31" s="21" t="s">
        <v>21</v>
      </c>
      <c r="H31" s="21"/>
      <c r="I31" s="2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1">
        <v>24.0</v>
      </c>
      <c r="B32" s="21" t="s">
        <v>7</v>
      </c>
      <c r="C32" s="21"/>
      <c r="D32" s="21" t="s">
        <v>19</v>
      </c>
      <c r="E32" s="21"/>
      <c r="F32" s="21" t="s">
        <v>23</v>
      </c>
      <c r="G32" s="21" t="s">
        <v>21</v>
      </c>
      <c r="H32" s="21" t="s">
        <v>25</v>
      </c>
      <c r="I32" s="2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9">
        <v>25.0</v>
      </c>
      <c r="B33" s="19" t="s">
        <v>26</v>
      </c>
      <c r="C33" s="19"/>
      <c r="D33" s="19"/>
      <c r="E33" s="19" t="s">
        <v>19</v>
      </c>
      <c r="F33" s="19"/>
      <c r="G33" s="19"/>
      <c r="H33" s="22" t="s">
        <v>27</v>
      </c>
      <c r="I33" s="1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19">
        <v>26.0</v>
      </c>
      <c r="B34" s="19" t="s">
        <v>28</v>
      </c>
      <c r="C34" s="19" t="s">
        <v>19</v>
      </c>
      <c r="D34" s="19"/>
      <c r="E34" s="19"/>
      <c r="F34" s="19" t="s">
        <v>20</v>
      </c>
      <c r="G34" s="19" t="s">
        <v>21</v>
      </c>
      <c r="H34" s="19"/>
      <c r="I34" s="1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19">
        <v>27.0</v>
      </c>
      <c r="B35" s="19" t="s">
        <v>29</v>
      </c>
      <c r="C35" s="19"/>
      <c r="D35" s="19"/>
      <c r="E35" s="19" t="s">
        <v>19</v>
      </c>
      <c r="F35" s="19"/>
      <c r="G35" s="19"/>
      <c r="H35" s="19"/>
      <c r="I35" s="1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19">
        <v>28.0</v>
      </c>
      <c r="B36" s="19" t="s">
        <v>31</v>
      </c>
      <c r="C36" s="19"/>
      <c r="D36" s="19"/>
      <c r="E36" s="19" t="s">
        <v>19</v>
      </c>
      <c r="F36" s="19"/>
      <c r="G36" s="19"/>
      <c r="H36" s="19" t="s">
        <v>35</v>
      </c>
      <c r="I36" s="1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19">
        <v>29.0</v>
      </c>
      <c r="B37" s="19" t="s">
        <v>18</v>
      </c>
      <c r="C37" s="19"/>
      <c r="D37" s="19"/>
      <c r="E37" s="19" t="s">
        <v>19</v>
      </c>
      <c r="F37" s="19"/>
      <c r="G37" s="19"/>
      <c r="H37" s="19" t="s">
        <v>35</v>
      </c>
      <c r="I37" s="1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1">
        <v>30.0</v>
      </c>
      <c r="B38" s="21" t="s">
        <v>22</v>
      </c>
      <c r="C38" s="21"/>
      <c r="D38" s="21"/>
      <c r="E38" s="21" t="s">
        <v>19</v>
      </c>
      <c r="F38" s="21"/>
      <c r="G38" s="21"/>
      <c r="H38" s="21" t="s">
        <v>35</v>
      </c>
      <c r="I38" s="2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1">
        <v>31.0</v>
      </c>
      <c r="B39" s="21" t="s">
        <v>7</v>
      </c>
      <c r="C39" s="21"/>
      <c r="D39" s="21"/>
      <c r="E39" s="21" t="s">
        <v>19</v>
      </c>
      <c r="F39" s="21"/>
      <c r="G39" s="21"/>
      <c r="H39" s="21" t="s">
        <v>35</v>
      </c>
      <c r="I39" s="2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7"/>
      <c r="B40" s="28" t="s">
        <v>36</v>
      </c>
      <c r="C40" s="29">
        <f t="shared" ref="C40:E40" si="1">COUNTIF(C9:C39,"○")</f>
        <v>15</v>
      </c>
      <c r="D40" s="29">
        <f t="shared" si="1"/>
        <v>5</v>
      </c>
      <c r="E40" s="30">
        <f t="shared" si="1"/>
        <v>11</v>
      </c>
      <c r="F40" s="2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31" t="s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31"/>
      <c r="B43" s="3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31" t="s">
        <v>38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31"/>
      <c r="B45" s="31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31" t="s">
        <v>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3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31" t="s">
        <v>41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31" t="s">
        <v>42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31" t="s">
        <v>43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31" t="s">
        <v>44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31" t="s">
        <v>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H7:H8"/>
    <mergeCell ref="F40:I40"/>
    <mergeCell ref="B3:C3"/>
    <mergeCell ref="E3:G3"/>
    <mergeCell ref="A7:A8"/>
    <mergeCell ref="B7:B8"/>
    <mergeCell ref="C7:E7"/>
    <mergeCell ref="F7:F8"/>
    <mergeCell ref="G7:G8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2022/12/1</v>
      </c>
    </row>
    <row r="2" ht="38.25" customHeight="1">
      <c r="A2" s="36" t="s">
        <v>1</v>
      </c>
      <c r="B2" s="37">
        <v>12.0</v>
      </c>
      <c r="C2" s="7"/>
      <c r="D2" s="36" t="s">
        <v>26</v>
      </c>
      <c r="E2" s="9" t="str">
        <f>'4月'!E2:G2</f>
        <v>サッカー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  <c r="K8" s="35" t="s">
        <v>20</v>
      </c>
      <c r="M8" s="35" t="s">
        <v>51</v>
      </c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/>
      <c r="I9" s="43"/>
      <c r="K9" s="35" t="s">
        <v>33</v>
      </c>
      <c r="L9" s="35" t="s">
        <v>20</v>
      </c>
      <c r="M9" s="35" t="s">
        <v>59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K10" s="35" t="s">
        <v>32</v>
      </c>
      <c r="L10" s="35" t="s">
        <v>23</v>
      </c>
      <c r="M10" s="35" t="s">
        <v>63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/>
      <c r="I11" s="43"/>
      <c r="K11" s="35" t="s">
        <v>23</v>
      </c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 t="s">
        <v>51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 t="s">
        <v>19</v>
      </c>
      <c r="E25" s="43"/>
      <c r="F25" s="43" t="s">
        <v>33</v>
      </c>
      <c r="G25" s="43" t="s">
        <v>51</v>
      </c>
      <c r="H25" s="43"/>
      <c r="I25" s="43" t="s">
        <v>67</v>
      </c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19</v>
      </c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59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 t="s">
        <v>33</v>
      </c>
      <c r="G31" s="43" t="s">
        <v>51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 t="s">
        <v>19</v>
      </c>
      <c r="E32" s="43"/>
      <c r="F32" s="43" t="s">
        <v>33</v>
      </c>
      <c r="G32" s="43"/>
      <c r="H32" s="43"/>
      <c r="I32" s="43" t="s">
        <v>68</v>
      </c>
    </row>
    <row r="33" ht="18.0" customHeight="1">
      <c r="A33" s="42">
        <v>26.0</v>
      </c>
      <c r="B33" s="43" t="b">
        <f t="shared" si="1"/>
        <v>0</v>
      </c>
      <c r="C33" s="43"/>
      <c r="D33" s="43" t="s">
        <v>19</v>
      </c>
      <c r="E33" s="43"/>
      <c r="F33" s="43" t="s">
        <v>33</v>
      </c>
      <c r="G33" s="43"/>
      <c r="H33" s="43"/>
      <c r="I33" s="43" t="s">
        <v>69</v>
      </c>
    </row>
    <row r="34" ht="18.0" customHeight="1">
      <c r="A34" s="42">
        <v>27.0</v>
      </c>
      <c r="B34" s="43" t="b">
        <f t="shared" si="1"/>
        <v>0</v>
      </c>
      <c r="C34" s="43"/>
      <c r="D34" s="43" t="s">
        <v>19</v>
      </c>
      <c r="E34" s="43"/>
      <c r="F34" s="43" t="s">
        <v>33</v>
      </c>
      <c r="G34" s="43"/>
      <c r="H34" s="43"/>
      <c r="I34" s="43" t="s">
        <v>70</v>
      </c>
    </row>
    <row r="35" ht="18.0" customHeight="1">
      <c r="A35" s="42">
        <v>28.0</v>
      </c>
      <c r="B35" s="43" t="b">
        <f t="shared" si="1"/>
        <v>0</v>
      </c>
      <c r="C35" s="43"/>
      <c r="D35" s="43" t="s">
        <v>19</v>
      </c>
      <c r="E35" s="43"/>
      <c r="F35" s="43" t="s">
        <v>33</v>
      </c>
      <c r="G35" s="43"/>
      <c r="H35" s="43"/>
      <c r="I35" s="43" t="s">
        <v>71</v>
      </c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43" t="s">
        <v>19</v>
      </c>
      <c r="F38" s="51"/>
      <c r="G38" s="43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12</v>
      </c>
      <c r="D39" s="54">
        <f t="shared" si="3"/>
        <v>5</v>
      </c>
      <c r="E39" s="54">
        <f t="shared" si="3"/>
        <v>14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E38 H8:I38">
    <cfRule type="expression" dxfId="0" priority="1">
      <formula>$B8="日"</formula>
    </cfRule>
  </conditionalFormatting>
  <conditionalFormatting sqref="D8:E38 H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E17 C20:E38 D18:E19 H8:I38">
    <cfRule type="expression" dxfId="0" priority="9">
      <formula>$B8="日"</formula>
    </cfRule>
  </conditionalFormatting>
  <conditionalFormatting sqref="C8:E17 C20:E38 D18:E19 H8:I38">
    <cfRule type="expression" dxfId="0" priority="10">
      <formula>$B8="土"</formula>
    </cfRule>
  </conditionalFormatting>
  <conditionalFormatting sqref="C18:C19">
    <cfRule type="expression" dxfId="0" priority="11">
      <formula>$B18="日"</formula>
    </cfRule>
  </conditionalFormatting>
  <conditionalFormatting sqref="C18:C19">
    <cfRule type="expression" dxfId="0" priority="12">
      <formula>$B18="土"</formula>
    </cfRule>
  </conditionalFormatting>
  <conditionalFormatting sqref="F38">
    <cfRule type="expression" dxfId="0" priority="13">
      <formula>$B38="日"</formula>
    </cfRule>
  </conditionalFormatting>
  <conditionalFormatting sqref="F38">
    <cfRule type="expression" dxfId="0" priority="14">
      <formula>$B38="土"</formula>
    </cfRule>
  </conditionalFormatting>
  <conditionalFormatting sqref="F38">
    <cfRule type="expression" dxfId="0" priority="15">
      <formula>$B38="日"</formula>
    </cfRule>
  </conditionalFormatting>
  <conditionalFormatting sqref="F38">
    <cfRule type="expression" dxfId="0" priority="16">
      <formula>$B38="土"</formula>
    </cfRule>
  </conditionalFormatting>
  <conditionalFormatting sqref="G38">
    <cfRule type="expression" dxfId="0" priority="17">
      <formula>$B38="日"</formula>
    </cfRule>
  </conditionalFormatting>
  <conditionalFormatting sqref="G38">
    <cfRule type="expression" dxfId="0" priority="18">
      <formula>$B38="土"</formula>
    </cfRule>
  </conditionalFormatting>
  <conditionalFormatting sqref="G38">
    <cfRule type="expression" dxfId="0" priority="19">
      <formula>$B38="日"</formula>
    </cfRule>
  </conditionalFormatting>
  <conditionalFormatting sqref="G38">
    <cfRule type="expression" dxfId="0" priority="20">
      <formula>$B38="土"</formula>
    </cfRule>
  </conditionalFormatting>
  <conditionalFormatting sqref="F8:G37">
    <cfRule type="expression" dxfId="0" priority="21">
      <formula>$B8="日"</formula>
    </cfRule>
  </conditionalFormatting>
  <conditionalFormatting sqref="F8:G37">
    <cfRule type="expression" dxfId="0" priority="22">
      <formula>$B8="土"</formula>
    </cfRule>
  </conditionalFormatting>
  <conditionalFormatting sqref="F8:G37">
    <cfRule type="expression" dxfId="0" priority="23">
      <formula>$B8="日"</formula>
    </cfRule>
  </conditionalFormatting>
  <conditionalFormatting sqref="F8:G37">
    <cfRule type="expression" dxfId="0" priority="24">
      <formula>$B8="土"</formula>
    </cfRule>
  </conditionalFormatting>
  <dataValidations>
    <dataValidation type="list" allowBlank="1" showErrorMessage="1" sqref="G8:G37">
      <formula1>$M$8:$M$11</formula1>
    </dataValidation>
    <dataValidation type="list" allowBlank="1" showErrorMessage="1" sqref="F8:F37">
      <formula1>K$8:K$11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2023.0</v>
      </c>
      <c r="D1" s="33" t="s">
        <v>46</v>
      </c>
      <c r="AL1" s="35" t="s">
        <v>48</v>
      </c>
      <c r="AM1" s="35" t="str">
        <f>$A$1&amp;"/"&amp;B2&amp;"/1"</f>
        <v>2023/1/1</v>
      </c>
    </row>
    <row r="2" ht="38.25" customHeight="1">
      <c r="A2" s="36" t="s">
        <v>1</v>
      </c>
      <c r="B2" s="37">
        <v>1.0</v>
      </c>
      <c r="C2" s="7"/>
      <c r="D2" s="36" t="s">
        <v>26</v>
      </c>
      <c r="E2" s="9" t="str">
        <f>'4月'!E2:G2</f>
        <v>サッカー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  <c r="K8" s="35" t="s">
        <v>20</v>
      </c>
      <c r="M8" s="35" t="s">
        <v>51</v>
      </c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/>
      <c r="I9" s="43"/>
      <c r="K9" s="35" t="s">
        <v>33</v>
      </c>
      <c r="L9" s="35" t="s">
        <v>20</v>
      </c>
      <c r="M9" s="35" t="s">
        <v>59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K10" s="35" t="s">
        <v>32</v>
      </c>
      <c r="L10" s="35" t="s">
        <v>23</v>
      </c>
      <c r="M10" s="35" t="s">
        <v>63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/>
      <c r="I11" s="43"/>
      <c r="K11" s="35" t="s">
        <v>23</v>
      </c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33</v>
      </c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32</v>
      </c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 t="s">
        <v>19</v>
      </c>
      <c r="E15" s="43"/>
      <c r="F15" s="43" t="s">
        <v>33</v>
      </c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19</v>
      </c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20</v>
      </c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32</v>
      </c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 t="s">
        <v>19</v>
      </c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33</v>
      </c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 t="s">
        <v>19</v>
      </c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20</v>
      </c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 t="s">
        <v>20</v>
      </c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20</v>
      </c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3" t="s">
        <v>32</v>
      </c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 t="s">
        <v>19</v>
      </c>
      <c r="D38" s="51"/>
      <c r="E38" s="51"/>
      <c r="F38" s="43" t="s">
        <v>20</v>
      </c>
      <c r="G38" s="43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17</v>
      </c>
      <c r="D39" s="54">
        <f t="shared" si="3"/>
        <v>3</v>
      </c>
      <c r="E39" s="54">
        <f t="shared" si="3"/>
        <v>11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E38 H8:I38">
    <cfRule type="expression" dxfId="0" priority="1">
      <formula>$B8="日"</formula>
    </cfRule>
  </conditionalFormatting>
  <conditionalFormatting sqref="D8:E38 H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E38 H8:I38">
    <cfRule type="expression" dxfId="0" priority="9">
      <formula>$B8="日"</formula>
    </cfRule>
  </conditionalFormatting>
  <conditionalFormatting sqref="C8:E38 H8:I38">
    <cfRule type="expression" dxfId="0" priority="10">
      <formula>$B8="土"</formula>
    </cfRule>
  </conditionalFormatting>
  <conditionalFormatting sqref="G38">
    <cfRule type="expression" dxfId="0" priority="11">
      <formula>$B38="日"</formula>
    </cfRule>
  </conditionalFormatting>
  <conditionalFormatting sqref="G38">
    <cfRule type="expression" dxfId="0" priority="12">
      <formula>$B38="土"</formula>
    </cfRule>
  </conditionalFormatting>
  <conditionalFormatting sqref="G38">
    <cfRule type="expression" dxfId="0" priority="13">
      <formula>$B38="日"</formula>
    </cfRule>
  </conditionalFormatting>
  <conditionalFormatting sqref="G38">
    <cfRule type="expression" dxfId="0" priority="14">
      <formula>$B38="土"</formula>
    </cfRule>
  </conditionalFormatting>
  <conditionalFormatting sqref="F8:G37">
    <cfRule type="expression" dxfId="0" priority="15">
      <formula>$B8="日"</formula>
    </cfRule>
  </conditionalFormatting>
  <conditionalFormatting sqref="F8:G37">
    <cfRule type="expression" dxfId="0" priority="16">
      <formula>$B8="土"</formula>
    </cfRule>
  </conditionalFormatting>
  <conditionalFormatting sqref="F8:G37">
    <cfRule type="expression" dxfId="0" priority="17">
      <formula>$B8="日"</formula>
    </cfRule>
  </conditionalFormatting>
  <conditionalFormatting sqref="F8:G37">
    <cfRule type="expression" dxfId="0" priority="18">
      <formula>$B8="土"</formula>
    </cfRule>
  </conditionalFormatting>
  <conditionalFormatting sqref="F38">
    <cfRule type="expression" dxfId="0" priority="19">
      <formula>$B38="日"</formula>
    </cfRule>
  </conditionalFormatting>
  <conditionalFormatting sqref="F38">
    <cfRule type="expression" dxfId="0" priority="20">
      <formula>$B38="土"</formula>
    </cfRule>
  </conditionalFormatting>
  <conditionalFormatting sqref="F38">
    <cfRule type="expression" dxfId="0" priority="21">
      <formula>$B38="日"</formula>
    </cfRule>
  </conditionalFormatting>
  <conditionalFormatting sqref="F38">
    <cfRule type="expression" dxfId="0" priority="22">
      <formula>$B38="土"</formula>
    </cfRule>
  </conditionalFormatting>
  <dataValidations>
    <dataValidation type="list" allowBlank="1" showErrorMessage="1" sqref="G8:G37">
      <formula1>$M$8:$M$11</formula1>
    </dataValidation>
    <dataValidation type="list" allowBlank="1" showErrorMessage="1" sqref="F8:F38">
      <formula1>K$8:K$11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2023/2/1</v>
      </c>
    </row>
    <row r="2" ht="38.25" customHeight="1">
      <c r="A2" s="36" t="s">
        <v>1</v>
      </c>
      <c r="B2" s="37">
        <v>2.0</v>
      </c>
      <c r="C2" s="7"/>
      <c r="D2" s="36" t="s">
        <v>26</v>
      </c>
      <c r="E2" s="9" t="str">
        <f>'4月'!E2:G2</f>
        <v>サッカー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 t="str">
        <f>IF(OR($B$2=2),"",30)</f>
        <v/>
      </c>
      <c r="B37" s="43" t="str">
        <f t="shared" si="2"/>
        <v/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E12 D13:I32 D33:E34 D35:I38 H12:I12 H33:I34">
    <cfRule type="expression" dxfId="0" priority="1">
      <formula>$B8="日"</formula>
    </cfRule>
  </conditionalFormatting>
  <conditionalFormatting sqref="D8:I11 D12:E12 D13:I32 D33:E34 D35:I38 H12:I12 H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E12 C13:I32 C33:E34 C35:I38 H12:I12 H33:I34">
    <cfRule type="expression" dxfId="0" priority="9">
      <formula>$B8="日"</formula>
    </cfRule>
  </conditionalFormatting>
  <conditionalFormatting sqref="C8:I11 C12:E12 C13:I32 C33:E34 C35:I38 H12:I12 H33:I34">
    <cfRule type="expression" dxfId="0" priority="10">
      <formula>$B8="土"</formula>
    </cfRule>
  </conditionalFormatting>
  <conditionalFormatting sqref="F12:G12">
    <cfRule type="expression" dxfId="0" priority="11">
      <formula>$B12="日"</formula>
    </cfRule>
  </conditionalFormatting>
  <conditionalFormatting sqref="F12:G12">
    <cfRule type="expression" dxfId="0" priority="12">
      <formula>$B12="土"</formula>
    </cfRule>
  </conditionalFormatting>
  <conditionalFormatting sqref="F12:G12">
    <cfRule type="expression" dxfId="0" priority="13">
      <formula>$B12="日"</formula>
    </cfRule>
  </conditionalFormatting>
  <conditionalFormatting sqref="F12:G12">
    <cfRule type="expression" dxfId="0" priority="14">
      <formula>$B12="土"</formula>
    </cfRule>
  </conditionalFormatting>
  <conditionalFormatting sqref="F33:G33">
    <cfRule type="expression" dxfId="0" priority="15">
      <formula>$B33="日"</formula>
    </cfRule>
  </conditionalFormatting>
  <conditionalFormatting sqref="F33:G33">
    <cfRule type="expression" dxfId="0" priority="16">
      <formula>$B33="土"</formula>
    </cfRule>
  </conditionalFormatting>
  <conditionalFormatting sqref="F33:G33">
    <cfRule type="expression" dxfId="0" priority="17">
      <formula>$B33="日"</formula>
    </cfRule>
  </conditionalFormatting>
  <conditionalFormatting sqref="F33:G33">
    <cfRule type="expression" dxfId="0" priority="18">
      <formula>$B33="土"</formula>
    </cfRule>
  </conditionalFormatting>
  <conditionalFormatting sqref="F34:G34">
    <cfRule type="expression" dxfId="0" priority="19">
      <formula>$B34="日"</formula>
    </cfRule>
  </conditionalFormatting>
  <conditionalFormatting sqref="F34:G34">
    <cfRule type="expression" dxfId="0" priority="20">
      <formula>$B34="土"</formula>
    </cfRule>
  </conditionalFormatting>
  <conditionalFormatting sqref="F34:G34">
    <cfRule type="expression" dxfId="0" priority="21">
      <formula>$B34="日"</formula>
    </cfRule>
  </conditionalFormatting>
  <conditionalFormatting sqref="F34:G34">
    <cfRule type="expression" dxfId="0" priority="22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2023/3/1</v>
      </c>
    </row>
    <row r="2" ht="38.25" customHeight="1">
      <c r="A2" s="36" t="s">
        <v>1</v>
      </c>
      <c r="B2" s="37">
        <v>3.0</v>
      </c>
      <c r="C2" s="7"/>
      <c r="D2" s="36" t="s">
        <v>26</v>
      </c>
      <c r="E2" s="9" t="str">
        <f>'4月'!E2:G2</f>
        <v>サッカー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43"/>
      <c r="D38" s="51"/>
      <c r="E38" s="51"/>
      <c r="F38" s="43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8">
    <cfRule type="expression" dxfId="0" priority="11">
      <formula>$B38="日"</formula>
    </cfRule>
  </conditionalFormatting>
  <conditionalFormatting sqref="C38">
    <cfRule type="expression" dxfId="0" priority="12">
      <formula>$B38="土"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7.86"/>
    <col customWidth="1" min="6" max="6" width="9.0"/>
    <col customWidth="1" min="7" max="26" width="8.71"/>
  </cols>
  <sheetData>
    <row r="1" ht="14.25" customHeight="1">
      <c r="A1" s="61" t="str">
        <f>'4月'!E2</f>
        <v>サッカー</v>
      </c>
      <c r="B1" s="62"/>
      <c r="C1" s="63"/>
      <c r="D1" s="64" t="s">
        <v>72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ht="14.25" customHeight="1">
      <c r="A2" s="65"/>
      <c r="B2" s="65"/>
      <c r="C2" s="66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ht="14.25" customHeight="1">
      <c r="A3" s="64"/>
      <c r="B3" s="64" t="s">
        <v>73</v>
      </c>
      <c r="C3" s="67" t="str">
        <f>'4月'!H4</f>
        <v/>
      </c>
      <c r="D3" s="68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ht="14.25" customHeight="1">
      <c r="A4" s="64"/>
      <c r="B4" s="64"/>
      <c r="C4" s="65"/>
      <c r="D4" s="65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</row>
    <row r="5" ht="20.25" customHeight="1">
      <c r="A5" s="69"/>
      <c r="B5" s="70" t="s">
        <v>14</v>
      </c>
      <c r="C5" s="70" t="s">
        <v>15</v>
      </c>
      <c r="D5" s="70" t="s">
        <v>16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ht="20.25" customHeight="1">
      <c r="A6" s="71" t="s">
        <v>74</v>
      </c>
      <c r="B6" s="72">
        <f>'4月'!$C$39</f>
        <v>22</v>
      </c>
      <c r="C6" s="72">
        <f>'4月'!$D$39</f>
        <v>1</v>
      </c>
      <c r="D6" s="72">
        <f>'4月'!$E$39</f>
        <v>7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ht="20.25" customHeight="1">
      <c r="A7" s="73" t="s">
        <v>75</v>
      </c>
      <c r="B7" s="74">
        <f>'5月'!$C$39</f>
        <v>8</v>
      </c>
      <c r="C7" s="74">
        <f>'5月'!$D$39</f>
        <v>2</v>
      </c>
      <c r="D7" s="74">
        <f>'5月'!$E$39</f>
        <v>14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ht="20.25" customHeight="1">
      <c r="A8" s="73" t="s">
        <v>76</v>
      </c>
      <c r="B8" s="74">
        <f>'6月'!$C$39</f>
        <v>0</v>
      </c>
      <c r="C8" s="74">
        <f>'6月'!$D$39</f>
        <v>0</v>
      </c>
      <c r="D8" s="74">
        <f>'6月'!$E$39</f>
        <v>0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ht="20.25" customHeight="1">
      <c r="A9" s="73" t="s">
        <v>77</v>
      </c>
      <c r="B9" s="74">
        <f>'7月'!$C$39</f>
        <v>0</v>
      </c>
      <c r="C9" s="74">
        <f>'7月'!$D$39</f>
        <v>0</v>
      </c>
      <c r="D9" s="74">
        <f>'7月'!$E$39</f>
        <v>0</v>
      </c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ht="20.25" customHeight="1">
      <c r="A10" s="73" t="s">
        <v>78</v>
      </c>
      <c r="B10" s="74">
        <f>'8月'!$C$39</f>
        <v>0</v>
      </c>
      <c r="C10" s="74">
        <f>'8月'!$D$39</f>
        <v>0</v>
      </c>
      <c r="D10" s="74">
        <f>'8月'!$E$39</f>
        <v>0</v>
      </c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ht="20.25" customHeight="1">
      <c r="A11" s="73" t="s">
        <v>79</v>
      </c>
      <c r="B11" s="74">
        <f>'9月'!$C$39</f>
        <v>16</v>
      </c>
      <c r="C11" s="74">
        <f>'9月'!$D$39</f>
        <v>2</v>
      </c>
      <c r="D11" s="74">
        <f>'9月'!$E$39</f>
        <v>6</v>
      </c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ht="20.25" customHeight="1">
      <c r="A12" s="73" t="s">
        <v>80</v>
      </c>
      <c r="B12" s="74">
        <f>'10月'!$C$39</f>
        <v>17</v>
      </c>
      <c r="C12" s="74">
        <f>'10月'!$D$39</f>
        <v>3</v>
      </c>
      <c r="D12" s="74">
        <f>'10月'!$E$39</f>
        <v>4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ht="20.25" customHeight="1">
      <c r="A13" s="73" t="s">
        <v>81</v>
      </c>
      <c r="B13" s="74">
        <f>'11月'!$C$39</f>
        <v>16</v>
      </c>
      <c r="C13" s="74">
        <f>'11月'!$D$39</f>
        <v>0</v>
      </c>
      <c r="D13" s="74">
        <f>'11月'!$E$39</f>
        <v>14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ht="20.25" customHeight="1">
      <c r="A14" s="73" t="s">
        <v>82</v>
      </c>
      <c r="B14" s="74">
        <f>'12月'!$C$39</f>
        <v>12</v>
      </c>
      <c r="C14" s="74">
        <f>'12月'!$D$39</f>
        <v>5</v>
      </c>
      <c r="D14" s="74">
        <f>'12月'!$E$39</f>
        <v>14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ht="20.25" customHeight="1">
      <c r="A15" s="73" t="s">
        <v>83</v>
      </c>
      <c r="B15" s="74">
        <f>'1月'!$C$39</f>
        <v>17</v>
      </c>
      <c r="C15" s="74">
        <f>'1月'!$D$39</f>
        <v>3</v>
      </c>
      <c r="D15" s="74">
        <f>'1月'!$E$39</f>
        <v>11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ht="20.25" customHeight="1">
      <c r="A16" s="73" t="s">
        <v>84</v>
      </c>
      <c r="B16" s="74">
        <f>'2月'!$C$39</f>
        <v>0</v>
      </c>
      <c r="C16" s="74">
        <f>'2月'!$D$39</f>
        <v>0</v>
      </c>
      <c r="D16" s="74">
        <f>'2月'!$E$39</f>
        <v>0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ht="20.25" customHeight="1">
      <c r="A17" s="69" t="s">
        <v>85</v>
      </c>
      <c r="B17" s="75">
        <f>'3月'!$C$39</f>
        <v>0</v>
      </c>
      <c r="C17" s="75">
        <f>'3月'!$D$39</f>
        <v>0</v>
      </c>
      <c r="D17" s="75">
        <f>'3月'!$E$39</f>
        <v>0</v>
      </c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ht="20.25" customHeight="1">
      <c r="A18" s="76" t="s">
        <v>36</v>
      </c>
      <c r="B18" s="72">
        <f t="shared" ref="B18:D18" si="1">SUM(B6:B17)</f>
        <v>108</v>
      </c>
      <c r="C18" s="72">
        <f t="shared" si="1"/>
        <v>16</v>
      </c>
      <c r="D18" s="72">
        <f t="shared" si="1"/>
        <v>70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ht="14.25" customHeight="1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ht="14.25" customHeight="1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ht="14.25" customHeight="1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ht="14.25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ht="14.25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ht="14.25" customHeight="1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ht="14.25" customHeight="1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ht="14.25" customHeight="1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ht="14.25" customHeight="1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ht="14.25" customHeight="1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ht="14.25" customHeight="1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ht="14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ht="14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ht="14.25" customHeight="1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ht="14.25" customHeight="1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ht="14.25" customHeight="1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ht="14.25" customHeight="1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ht="14.25" customHeight="1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ht="14.25" customHeight="1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ht="14.25" customHeight="1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ht="14.25" customHeight="1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ht="14.25" customHeight="1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ht="14.25" customHeight="1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ht="14.25" customHeight="1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ht="14.25" customHeight="1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ht="14.25" customHeight="1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ht="14.25" customHeight="1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ht="14.25" customHeigh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ht="14.2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ht="14.2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ht="14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ht="14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ht="14.2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ht="14.2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ht="14.2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ht="14.2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ht="14.2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ht="14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ht="14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ht="14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ht="14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ht="14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ht="14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ht="14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ht="14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ht="14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ht="14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ht="14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ht="14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ht="14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ht="14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ht="14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ht="14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ht="14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ht="14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ht="14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ht="14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ht="14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ht="14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ht="14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ht="14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ht="14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ht="14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ht="14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ht="14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ht="14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ht="14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ht="14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ht="14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ht="14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ht="14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ht="14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ht="14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ht="14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ht="14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ht="14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ht="14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ht="14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ht="14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ht="14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ht="14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ht="14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ht="14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ht="14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ht="14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ht="14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ht="14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ht="14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ht="14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ht="14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ht="14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ht="14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ht="14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ht="14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ht="14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ht="14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ht="14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ht="14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ht="14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ht="14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ht="14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ht="14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ht="14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ht="14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ht="14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ht="14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ht="14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ht="14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ht="14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ht="14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ht="14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ht="14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ht="14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ht="14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ht="14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ht="14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ht="14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ht="14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ht="14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ht="14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ht="14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ht="14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ht="14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ht="14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ht="14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ht="14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ht="14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ht="14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ht="14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ht="14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ht="14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ht="14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ht="14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ht="14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ht="14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ht="14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ht="14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ht="14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ht="14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ht="14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ht="14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ht="14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ht="14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ht="14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ht="14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ht="14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ht="14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ht="14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ht="14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ht="14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ht="14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ht="14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ht="14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ht="14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ht="14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ht="14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ht="14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ht="14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ht="14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ht="14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ht="14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ht="14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ht="14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ht="14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ht="14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ht="14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ht="14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ht="14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ht="14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ht="14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ht="14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ht="14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ht="14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ht="14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ht="14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ht="14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ht="14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ht="14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ht="14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ht="14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ht="14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ht="14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ht="14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ht="14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ht="14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ht="14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ht="14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ht="14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ht="14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ht="14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ht="14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ht="14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ht="14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ht="14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ht="14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ht="14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ht="14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ht="14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ht="14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ht="14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ht="14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ht="14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ht="14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ht="14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ht="14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ht="14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ht="14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ht="14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ht="14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ht="14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ht="14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ht="14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ht="14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ht="14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ht="14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ht="14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ht="14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ht="14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ht="14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ht="14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ht="14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ht="14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ht="14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ht="14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ht="14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ht="14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ht="14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ht="14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ht="14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ht="14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ht="14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ht="14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ht="14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ht="14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ht="14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ht="14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ht="14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ht="14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ht="14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ht="14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ht="14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ht="14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ht="14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ht="14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ht="14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ht="14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ht="14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ht="14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ht="14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ht="14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ht="14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ht="14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ht="14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ht="14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ht="14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ht="14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ht="14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ht="14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ht="14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ht="14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ht="14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ht="14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ht="14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ht="14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ht="14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ht="14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ht="14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ht="14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ht="14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ht="14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ht="14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ht="14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ht="14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ht="14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ht="14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ht="14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ht="14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ht="14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ht="14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ht="14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ht="14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ht="14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ht="14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ht="14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ht="14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ht="14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ht="14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ht="14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ht="14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ht="14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ht="14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ht="14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ht="14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ht="14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ht="14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ht="14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ht="14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ht="14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ht="14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ht="14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ht="14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ht="14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ht="14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ht="14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ht="14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ht="14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ht="14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ht="14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ht="14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ht="14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ht="14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ht="14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ht="14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ht="14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ht="14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ht="14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ht="14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ht="14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ht="14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ht="14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ht="14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ht="14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ht="14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ht="14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ht="14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ht="14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ht="14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ht="14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ht="14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ht="14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ht="14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ht="14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ht="14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ht="14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ht="14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ht="14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ht="14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ht="14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ht="14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ht="14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ht="14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ht="14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ht="14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ht="14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ht="14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ht="14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ht="14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ht="14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ht="14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ht="14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ht="14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ht="14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ht="14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ht="14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ht="14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ht="14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ht="14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ht="14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ht="14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ht="14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ht="14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ht="14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ht="14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ht="14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ht="14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ht="14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ht="14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ht="14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ht="14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ht="14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ht="14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ht="14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ht="14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ht="14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ht="14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ht="14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ht="14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ht="14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ht="14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ht="14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ht="14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ht="14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ht="14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ht="14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ht="14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ht="14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ht="14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ht="14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ht="14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ht="14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ht="14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ht="14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ht="14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ht="14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ht="14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ht="14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ht="14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ht="14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ht="14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ht="14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ht="14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ht="14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ht="14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ht="14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ht="14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ht="14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ht="14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ht="14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ht="14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ht="14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ht="14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ht="14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ht="14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ht="14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ht="14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ht="14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ht="14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ht="14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ht="14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ht="14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ht="14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ht="14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ht="14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ht="14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ht="14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ht="14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ht="14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ht="14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ht="14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ht="14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ht="14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ht="14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ht="14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ht="14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ht="14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ht="14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ht="14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ht="14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ht="14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ht="14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ht="14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ht="14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ht="14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ht="14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ht="14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ht="14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ht="14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ht="14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ht="14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ht="14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ht="14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ht="14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ht="14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ht="14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ht="14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ht="14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ht="14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ht="14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ht="14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ht="14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ht="14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ht="14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ht="14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ht="14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ht="14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ht="14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ht="14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ht="14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ht="14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ht="14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ht="14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ht="14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ht="14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ht="14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ht="14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ht="14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ht="14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ht="14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ht="14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ht="14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ht="14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ht="14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ht="14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ht="14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ht="14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ht="14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ht="14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ht="14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ht="14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ht="14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ht="14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ht="14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ht="14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ht="14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ht="14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ht="14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ht="14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ht="14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ht="14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ht="14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ht="14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ht="14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ht="14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ht="14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ht="14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ht="14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ht="14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ht="14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ht="14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ht="14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ht="14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ht="14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ht="14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ht="14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ht="14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ht="14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ht="14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ht="14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ht="14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ht="14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ht="14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ht="14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ht="14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ht="14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ht="14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ht="14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ht="14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ht="14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ht="14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ht="14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ht="14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ht="14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ht="14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ht="14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ht="14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ht="14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ht="14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ht="14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ht="14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ht="14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ht="14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ht="14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ht="14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ht="14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ht="14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ht="14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ht="14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ht="14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ht="14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ht="14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ht="14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ht="14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ht="14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ht="14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ht="14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ht="14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ht="14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ht="14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ht="14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ht="14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ht="14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ht="14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ht="14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ht="14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ht="14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ht="14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ht="14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ht="14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ht="14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ht="14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ht="14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ht="14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ht="14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ht="14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ht="14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ht="14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ht="14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ht="14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ht="14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ht="14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ht="14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ht="14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ht="14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ht="14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ht="14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ht="14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ht="14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ht="14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ht="14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ht="14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ht="14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ht="14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ht="14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ht="14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ht="14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ht="14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ht="14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ht="14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ht="14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ht="14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ht="14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ht="14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ht="14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ht="14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ht="14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ht="14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ht="14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ht="14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ht="14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ht="14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ht="14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ht="14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ht="14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ht="14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ht="14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ht="14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ht="14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ht="14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ht="14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ht="14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ht="14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ht="14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ht="14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ht="14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ht="14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ht="14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ht="14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ht="14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ht="14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ht="14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ht="14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ht="14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ht="14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ht="14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ht="14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ht="14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ht="14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ht="14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ht="14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ht="14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ht="14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ht="14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ht="14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ht="14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ht="14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ht="14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ht="14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ht="14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ht="14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ht="14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ht="14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ht="14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ht="14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ht="14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ht="14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ht="14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ht="14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ht="14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ht="14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ht="14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ht="14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ht="14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ht="14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ht="14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ht="14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ht="14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ht="14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ht="14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ht="14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ht="14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ht="14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ht="14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ht="14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ht="14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ht="14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ht="14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ht="14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ht="14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ht="14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ht="14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ht="14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ht="14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ht="14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ht="14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ht="14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ht="14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ht="14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ht="14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ht="14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ht="14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ht="14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ht="14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ht="14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ht="14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ht="14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ht="14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ht="14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ht="14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ht="14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ht="14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ht="14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ht="14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ht="14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ht="14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ht="14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ht="14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ht="14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ht="14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ht="14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ht="14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ht="14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ht="14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ht="14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ht="14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ht="14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ht="14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ht="14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ht="14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ht="14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ht="14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ht="14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ht="14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ht="14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ht="14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ht="14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ht="14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ht="14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ht="14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ht="14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ht="14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ht="14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ht="14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ht="14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ht="14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ht="14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ht="14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ht="14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ht="14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ht="14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ht="14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ht="14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ht="14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ht="14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ht="14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ht="14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ht="14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ht="14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ht="14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ht="14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ht="14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ht="14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ht="14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ht="14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ht="14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ht="14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ht="14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ht="14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ht="14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ht="14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ht="14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ht="14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ht="14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ht="14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ht="14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ht="14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ht="14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ht="14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ht="14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ht="14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ht="14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ht="14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ht="14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ht="14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ht="14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ht="14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ht="14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ht="14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ht="14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ht="14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ht="14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ht="14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ht="14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ht="14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ht="14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ht="14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ht="14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ht="14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ht="14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ht="14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ht="14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ht="14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ht="14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ht="14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ht="14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ht="14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ht="14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ht="14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ht="14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ht="14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ht="14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ht="14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ht="14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ht="14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ht="14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ht="14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ht="14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ht="14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ht="14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ht="14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ht="14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ht="14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ht="14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ht="14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ht="14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ht="14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ht="14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ht="14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ht="14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ht="14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ht="14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ht="14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ht="14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ht="14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ht="14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ht="14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ht="14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ht="14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ht="14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ht="14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ht="14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ht="14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ht="14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ht="14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ht="14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ht="14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ht="14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ht="14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ht="14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ht="14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ht="14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ht="14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ht="14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ht="14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ht="14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ht="14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ht="14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ht="14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ht="14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ht="14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ht="14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ht="14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ht="14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ht="14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ht="14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ht="14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ht="14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ht="14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ht="14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ht="14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ht="14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ht="14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ht="14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ht="14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ht="14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ht="14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ht="14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ht="14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ht="14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ht="14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ht="14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ht="14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ht="14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ht="14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ht="14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ht="14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ht="14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ht="14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ht="14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ht="14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ht="14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ht="14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ht="14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ht="14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ht="14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ht="14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ht="14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ht="14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ht="14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ht="14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ht="14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ht="14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ht="14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ht="14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ht="14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ht="14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ht="14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ht="14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ht="14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ht="14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ht="14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ht="14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ht="14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ht="14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ht="14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ht="14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ht="14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ht="14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ht="14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ht="14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ht="14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ht="14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ht="14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ht="14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ht="14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ht="14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ht="14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ht="14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ht="14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ht="14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ht="14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ht="14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ht="14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ht="14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ht="14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ht="14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ht="14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ht="14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ht="14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ht="14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ht="14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ht="14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ht="14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ht="14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ht="14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ht="14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ht="14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ht="14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ht="14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ht="14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ht="14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ht="14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ht="14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ht="14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ht="14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ht="14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ht="14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ht="14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ht="14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ht="14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ht="14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ht="14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ht="14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ht="14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ht="14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ht="14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ht="14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ht="14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ht="14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ht="14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ht="14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ht="14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ht="14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ht="14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ht="14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ht="14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ht="14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ht="14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ht="14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ht="14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ht="14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ht="14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ht="14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ht="14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ht="14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ht="14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ht="14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ht="14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ht="14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ht="14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ht="14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ht="14.2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ht="14.2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2022.0</v>
      </c>
      <c r="D1" s="33" t="s">
        <v>46</v>
      </c>
      <c r="I1" s="34" t="s">
        <v>47</v>
      </c>
      <c r="AL1" s="35" t="s">
        <v>48</v>
      </c>
      <c r="AM1" s="35" t="str">
        <f>$A$1&amp;"/"&amp;B2&amp;"/1"</f>
        <v>2022/4/1</v>
      </c>
    </row>
    <row r="2" ht="38.25" customHeight="1">
      <c r="A2" s="36" t="s">
        <v>1</v>
      </c>
      <c r="B2" s="37">
        <v>4.0</v>
      </c>
      <c r="C2" s="7"/>
      <c r="D2" s="36" t="s">
        <v>26</v>
      </c>
      <c r="E2" s="9" t="s">
        <v>49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33</v>
      </c>
      <c r="G9" s="44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5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/>
      <c r="F12" s="43" t="s">
        <v>33</v>
      </c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32</v>
      </c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33</v>
      </c>
      <c r="G14" s="45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32</v>
      </c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/>
      <c r="G16" s="43" t="s">
        <v>53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5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5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5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33</v>
      </c>
      <c r="G23" s="45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 t="s">
        <v>19</v>
      </c>
      <c r="E24" s="43"/>
      <c r="F24" s="43"/>
      <c r="G24" s="45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5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5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5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5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33</v>
      </c>
      <c r="G30" s="45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/>
      <c r="H32" s="43"/>
      <c r="I32" s="43"/>
    </row>
    <row r="33" ht="18.0" customHeight="1">
      <c r="A33" s="46">
        <v>26.0</v>
      </c>
      <c r="B33" s="47" t="b">
        <f t="shared" si="1"/>
        <v>0</v>
      </c>
      <c r="C33" s="47" t="s">
        <v>19</v>
      </c>
      <c r="D33" s="47"/>
      <c r="E33" s="47"/>
      <c r="F33" s="47" t="s">
        <v>32</v>
      </c>
      <c r="G33" s="48"/>
      <c r="H33" s="47"/>
      <c r="I33" s="47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20</v>
      </c>
      <c r="G34" s="45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 t="s">
        <v>20</v>
      </c>
      <c r="G35" s="45"/>
      <c r="H35" s="43"/>
      <c r="I35" s="43"/>
    </row>
    <row r="36" ht="18.0" customHeight="1">
      <c r="A36" s="46">
        <v>29.0</v>
      </c>
      <c r="B36" s="47" t="b">
        <f t="shared" ref="B36:B38" si="2">IF(A36="","",IF(B35="","",IF(B35="月","火",IF(B35="火","水",IF(B35="水","木",IF(B35="木","金",IF(B35="金","土",IF(B35="土","日",IF(B35="日","月")))))))))</f>
        <v>0</v>
      </c>
      <c r="C36" s="47" t="s">
        <v>19</v>
      </c>
      <c r="D36" s="47"/>
      <c r="E36" s="47"/>
      <c r="F36" s="47" t="s">
        <v>33</v>
      </c>
      <c r="G36" s="47"/>
      <c r="H36" s="47"/>
      <c r="I36" s="47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43"/>
      <c r="F37" s="43" t="s">
        <v>33</v>
      </c>
      <c r="G37" s="45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22</v>
      </c>
      <c r="D39" s="54">
        <f t="shared" si="3"/>
        <v>1</v>
      </c>
      <c r="E39" s="54">
        <f t="shared" si="3"/>
        <v>7</v>
      </c>
      <c r="F39" s="55"/>
    </row>
    <row r="40" ht="19.5" customHeight="1">
      <c r="A40" s="56"/>
    </row>
    <row r="41" ht="34.5" customHeight="1"/>
    <row r="42" ht="39.75" customHeight="1"/>
    <row r="43" ht="36.0" customHeight="1"/>
    <row r="44" ht="18.0" customHeight="1"/>
    <row r="45" ht="30.0" customHeight="1"/>
    <row r="46" ht="11.25" customHeight="1"/>
    <row r="47" ht="13.5" customHeight="1"/>
    <row r="48" ht="13.5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A8:I38">
    <cfRule type="expression" dxfId="0" priority="1">
      <formula>$B8="日"</formula>
    </cfRule>
  </conditionalFormatting>
  <conditionalFormatting sqref="A8:I38">
    <cfRule type="expression" dxfId="0" priority="2">
      <formula>$B8="土"</formula>
    </cfRule>
  </conditionalFormatting>
  <printOptions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2022/5/1</v>
      </c>
    </row>
    <row r="2" ht="38.25" customHeight="1">
      <c r="A2" s="36" t="s">
        <v>1</v>
      </c>
      <c r="B2" s="37">
        <v>5.0</v>
      </c>
      <c r="C2" s="7"/>
      <c r="D2" s="36" t="s">
        <v>26</v>
      </c>
      <c r="E2" s="9" t="str">
        <f>'4月'!E2:G2</f>
        <v>サッカー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33</v>
      </c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/>
      <c r="H9" s="43"/>
      <c r="I9" s="43"/>
      <c r="L9" s="35" t="s">
        <v>20</v>
      </c>
    </row>
    <row r="10" ht="18.0" customHeight="1">
      <c r="A10" s="46">
        <v>3.0</v>
      </c>
      <c r="B10" s="47" t="b">
        <f t="shared" si="1"/>
        <v>0</v>
      </c>
      <c r="C10" s="47"/>
      <c r="D10" s="47"/>
      <c r="E10" s="47" t="s">
        <v>19</v>
      </c>
      <c r="F10" s="47"/>
      <c r="G10" s="47"/>
      <c r="H10" s="47"/>
      <c r="I10" s="47"/>
      <c r="L10" s="35" t="s">
        <v>23</v>
      </c>
    </row>
    <row r="11" ht="18.0" customHeight="1">
      <c r="A11" s="46">
        <v>4.0</v>
      </c>
      <c r="B11" s="47" t="b">
        <f t="shared" si="1"/>
        <v>0</v>
      </c>
      <c r="C11" s="47"/>
      <c r="D11" s="47"/>
      <c r="E11" s="47" t="s">
        <v>19</v>
      </c>
      <c r="F11" s="47"/>
      <c r="G11" s="47"/>
      <c r="H11" s="47"/>
      <c r="I11" s="47"/>
      <c r="L11" s="35" t="s">
        <v>33</v>
      </c>
    </row>
    <row r="12" ht="18.0" customHeight="1">
      <c r="A12" s="46">
        <v>5.0</v>
      </c>
      <c r="B12" s="47" t="b">
        <f t="shared" si="1"/>
        <v>0</v>
      </c>
      <c r="C12" s="47"/>
      <c r="D12" s="47"/>
      <c r="E12" s="47" t="s">
        <v>19</v>
      </c>
      <c r="F12" s="47"/>
      <c r="G12" s="47"/>
      <c r="H12" s="47"/>
      <c r="I12" s="47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20</v>
      </c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 t="s">
        <v>19</v>
      </c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 t="s">
        <v>19</v>
      </c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19</v>
      </c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 t="s">
        <v>19</v>
      </c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8</v>
      </c>
      <c r="D39" s="54">
        <f t="shared" si="3"/>
        <v>2</v>
      </c>
      <c r="E39" s="54">
        <f t="shared" si="3"/>
        <v>14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2022/6/1</v>
      </c>
    </row>
    <row r="2" ht="38.25" customHeight="1">
      <c r="A2" s="36" t="s">
        <v>1</v>
      </c>
      <c r="B2" s="37">
        <v>6.0</v>
      </c>
      <c r="C2" s="7"/>
      <c r="D2" s="36" t="s">
        <v>26</v>
      </c>
      <c r="E2" s="9" t="str">
        <f>'4月'!E2:G2</f>
        <v>サッカー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5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3:C34">
    <cfRule type="expression" dxfId="0" priority="11">
      <formula>$B33="日"</formula>
    </cfRule>
  </conditionalFormatting>
  <conditionalFormatting sqref="C33:C34">
    <cfRule type="expression" dxfId="0" priority="12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2022/7/1</v>
      </c>
    </row>
    <row r="2" ht="38.25" customHeight="1">
      <c r="A2" s="36" t="s">
        <v>1</v>
      </c>
      <c r="B2" s="37">
        <v>7.0</v>
      </c>
      <c r="C2" s="7"/>
      <c r="D2" s="36" t="s">
        <v>26</v>
      </c>
      <c r="E2" s="9" t="str">
        <f>'4月'!E2:G2</f>
        <v>サッカー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59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59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6">
        <v>22.0</v>
      </c>
      <c r="B29" s="47" t="b">
        <f t="shared" si="1"/>
        <v>0</v>
      </c>
      <c r="C29" s="47"/>
      <c r="D29" s="47"/>
      <c r="E29" s="47"/>
      <c r="F29" s="47"/>
      <c r="G29" s="47"/>
      <c r="H29" s="47"/>
      <c r="I29" s="47"/>
    </row>
    <row r="30" ht="18.0" customHeight="1">
      <c r="A30" s="46">
        <v>23.0</v>
      </c>
      <c r="B30" s="47" t="b">
        <f t="shared" si="1"/>
        <v>0</v>
      </c>
      <c r="C30" s="47"/>
      <c r="D30" s="47"/>
      <c r="E30" s="47"/>
      <c r="F30" s="47"/>
      <c r="G30" s="47"/>
      <c r="H30" s="47"/>
      <c r="I30" s="47"/>
    </row>
    <row r="31" ht="18.0" customHeight="1">
      <c r="A31" s="46">
        <v>24.0</v>
      </c>
      <c r="B31" s="47" t="b">
        <f t="shared" si="1"/>
        <v>0</v>
      </c>
      <c r="C31" s="47"/>
      <c r="D31" s="47"/>
      <c r="E31" s="47"/>
      <c r="F31" s="43"/>
      <c r="G31" s="47"/>
      <c r="H31" s="47"/>
      <c r="I31" s="47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4">
    <cfRule type="expression" dxfId="0" priority="11">
      <formula>$B14="日"</formula>
    </cfRule>
  </conditionalFormatting>
  <conditionalFormatting sqref="C14">
    <cfRule type="expression" dxfId="0" priority="12">
      <formula>$B14="土"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2022/8/1</v>
      </c>
    </row>
    <row r="2" ht="38.25" customHeight="1">
      <c r="A2" s="36" t="s">
        <v>1</v>
      </c>
      <c r="B2" s="37">
        <v>8.0</v>
      </c>
      <c r="C2" s="7"/>
      <c r="D2" s="36" t="s">
        <v>26</v>
      </c>
      <c r="E2" s="9" t="str">
        <f>'4月'!E2:G2</f>
        <v>サッカー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59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59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59"/>
      <c r="I16" s="43"/>
      <c r="L16" s="35" t="s">
        <v>54</v>
      </c>
    </row>
    <row r="17" ht="18.0" customHeight="1">
      <c r="A17" s="46">
        <v>10.0</v>
      </c>
      <c r="B17" s="47" t="b">
        <f t="shared" si="1"/>
        <v>0</v>
      </c>
      <c r="C17" s="47"/>
      <c r="D17" s="47"/>
      <c r="E17" s="47"/>
      <c r="F17" s="47"/>
      <c r="G17" s="47"/>
      <c r="H17" s="47"/>
      <c r="I17" s="47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51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7">
    <cfRule type="expression" dxfId="0" priority="11">
      <formula>$B17="日"</formula>
    </cfRule>
  </conditionalFormatting>
  <conditionalFormatting sqref="C17">
    <cfRule type="expression" dxfId="0" priority="12">
      <formula>$B17="土"</formula>
    </cfRule>
  </conditionalFormatting>
  <conditionalFormatting sqref="C18">
    <cfRule type="expression" dxfId="0" priority="13">
      <formula>$B18="日"</formula>
    </cfRule>
  </conditionalFormatting>
  <conditionalFormatting sqref="C18">
    <cfRule type="expression" dxfId="0" priority="14">
      <formula>$B18="土"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2022/9/1</v>
      </c>
    </row>
    <row r="2" ht="38.25" customHeight="1">
      <c r="A2" s="36" t="s">
        <v>1</v>
      </c>
      <c r="B2" s="37">
        <v>9.0</v>
      </c>
      <c r="C2" s="7"/>
      <c r="D2" s="36" t="s">
        <v>26</v>
      </c>
      <c r="E2" s="9" t="str">
        <f>'4月'!E2:G2</f>
        <v>サッカー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20</v>
      </c>
      <c r="G8" s="43" t="s">
        <v>59</v>
      </c>
      <c r="H8" s="43"/>
      <c r="I8" s="43"/>
      <c r="K8" s="35" t="s">
        <v>20</v>
      </c>
      <c r="M8" s="35" t="s">
        <v>51</v>
      </c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51</v>
      </c>
      <c r="H9" s="43"/>
      <c r="I9" s="43"/>
      <c r="K9" s="35" t="s">
        <v>33</v>
      </c>
      <c r="L9" s="35" t="s">
        <v>20</v>
      </c>
      <c r="M9" s="35" t="s">
        <v>59</v>
      </c>
    </row>
    <row r="10" ht="18.0" customHeight="1">
      <c r="A10" s="42">
        <v>3.0</v>
      </c>
      <c r="B10" s="43" t="b">
        <f t="shared" si="1"/>
        <v>0</v>
      </c>
      <c r="C10" s="43" t="s">
        <v>19</v>
      </c>
      <c r="D10" s="43"/>
      <c r="E10" s="43"/>
      <c r="F10" s="43"/>
      <c r="G10" s="43" t="s">
        <v>51</v>
      </c>
      <c r="H10" s="43"/>
      <c r="I10" s="43"/>
      <c r="K10" s="35" t="s">
        <v>32</v>
      </c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 t="s">
        <v>60</v>
      </c>
      <c r="K11" s="35" t="s">
        <v>23</v>
      </c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20</v>
      </c>
      <c r="G13" s="43" t="s">
        <v>51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59</v>
      </c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59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32</v>
      </c>
      <c r="G17" s="43" t="s">
        <v>51</v>
      </c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/>
      <c r="G18" s="43" t="s">
        <v>51</v>
      </c>
      <c r="H18" s="43"/>
      <c r="I18" s="43" t="s">
        <v>60</v>
      </c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59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 t="s">
        <v>19</v>
      </c>
      <c r="E24" s="43"/>
      <c r="F24" s="43" t="s">
        <v>33</v>
      </c>
      <c r="G24" s="43" t="s">
        <v>61</v>
      </c>
      <c r="H24" s="43"/>
      <c r="I24" s="43" t="s">
        <v>60</v>
      </c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3"/>
      <c r="H25" s="43"/>
      <c r="I25" s="43"/>
    </row>
    <row r="26" ht="18.0" customHeight="1">
      <c r="A26" s="46">
        <v>19.0</v>
      </c>
      <c r="B26" s="47" t="b">
        <f t="shared" si="1"/>
        <v>0</v>
      </c>
      <c r="C26" s="47"/>
      <c r="D26" s="47" t="s">
        <v>19</v>
      </c>
      <c r="E26" s="47"/>
      <c r="F26" s="47" t="s">
        <v>33</v>
      </c>
      <c r="G26" s="45" t="s">
        <v>62</v>
      </c>
      <c r="H26" s="47"/>
      <c r="I26" s="47" t="s">
        <v>60</v>
      </c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59</v>
      </c>
      <c r="H29" s="43"/>
      <c r="I29" s="43"/>
    </row>
    <row r="30" ht="18.0" customHeight="1">
      <c r="A30" s="46">
        <v>23.0</v>
      </c>
      <c r="B30" s="47" t="b">
        <f t="shared" si="1"/>
        <v>0</v>
      </c>
      <c r="C30" s="47" t="s">
        <v>19</v>
      </c>
      <c r="D30" s="47"/>
      <c r="E30" s="47"/>
      <c r="F30" s="47" t="s">
        <v>32</v>
      </c>
      <c r="G30" s="47" t="s">
        <v>51</v>
      </c>
      <c r="H30" s="47"/>
      <c r="I30" s="47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16</v>
      </c>
      <c r="D39" s="54">
        <f t="shared" si="3"/>
        <v>2</v>
      </c>
      <c r="E39" s="54">
        <f t="shared" si="3"/>
        <v>6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9 D10:F37 D38:I38 G10:I11 G12:G16 G17:I18 G19:G23 G24:I25 G26:G30 G31:I32 G33:G37 H14:I16 H21:I23 H28:I30 H35:I37 I12:I13 I19:I20 I26:I27 I33:I34">
    <cfRule type="expression" dxfId="0" priority="1">
      <formula>$B8="日"</formula>
    </cfRule>
  </conditionalFormatting>
  <conditionalFormatting sqref="D8:I9 D10:F37 D38:I38 G10:I11 G12:G16 G17:I18 G19:G23 G24:I25 G26:G30 G31:I32 G33:G37 H14:I16 H21:I23 H28:I30 H35:I37 I12:I13 I19:I20 I26:I27 I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9 C10:F37 C38:I38 G10:I11 G12:G16 G17:I18 G19:G23 G24:I25 G26:G30 G31:I32 G33:G37 H14:I16 H21:I23 H28:I30 H35:I37 I12:I13 I19:I20 I26:I27 I33:I34">
    <cfRule type="expression" dxfId="0" priority="9">
      <formula>$B8="日"</formula>
    </cfRule>
  </conditionalFormatting>
  <conditionalFormatting sqref="C8:I9 C10:F37 C38:I38 G10:I11 G12:G16 G17:I18 G19:G23 G24:I25 G26:G30 G31:I32 G33:G37 H14:I16 H21:I23 H28:I30 H35:I37 I12:I13 I19:I20 I26:I27 I33:I34">
    <cfRule type="expression" dxfId="0" priority="10">
      <formula>$B8="土"</formula>
    </cfRule>
  </conditionalFormatting>
  <conditionalFormatting sqref="H12">
    <cfRule type="expression" dxfId="0" priority="11">
      <formula>$B12="日"</formula>
    </cfRule>
  </conditionalFormatting>
  <conditionalFormatting sqref="H12">
    <cfRule type="expression" dxfId="0" priority="12">
      <formula>$B12="土"</formula>
    </cfRule>
  </conditionalFormatting>
  <conditionalFormatting sqref="H12">
    <cfRule type="expression" dxfId="0" priority="13">
      <formula>$B12="日"</formula>
    </cfRule>
  </conditionalFormatting>
  <conditionalFormatting sqref="H12">
    <cfRule type="expression" dxfId="0" priority="14">
      <formula>$B12="土"</formula>
    </cfRule>
  </conditionalFormatting>
  <conditionalFormatting sqref="H13">
    <cfRule type="expression" dxfId="0" priority="15">
      <formula>$B13="日"</formula>
    </cfRule>
  </conditionalFormatting>
  <conditionalFormatting sqref="H13">
    <cfRule type="expression" dxfId="0" priority="16">
      <formula>$B13="土"</formula>
    </cfRule>
  </conditionalFormatting>
  <conditionalFormatting sqref="H13">
    <cfRule type="expression" dxfId="0" priority="17">
      <formula>$B13="日"</formula>
    </cfRule>
  </conditionalFormatting>
  <conditionalFormatting sqref="H13">
    <cfRule type="expression" dxfId="0" priority="18">
      <formula>$B13="土"</formula>
    </cfRule>
  </conditionalFormatting>
  <conditionalFormatting sqref="H19:H20">
    <cfRule type="expression" dxfId="0" priority="19">
      <formula>$B19="日"</formula>
    </cfRule>
  </conditionalFormatting>
  <conditionalFormatting sqref="H19:H20">
    <cfRule type="expression" dxfId="0" priority="20">
      <formula>$B19="土"</formula>
    </cfRule>
  </conditionalFormatting>
  <conditionalFormatting sqref="H19:H20">
    <cfRule type="expression" dxfId="0" priority="21">
      <formula>$B19="日"</formula>
    </cfRule>
  </conditionalFormatting>
  <conditionalFormatting sqref="H19:H20">
    <cfRule type="expression" dxfId="0" priority="22">
      <formula>$B19="土"</formula>
    </cfRule>
  </conditionalFormatting>
  <conditionalFormatting sqref="H26:H27">
    <cfRule type="expression" dxfId="0" priority="23">
      <formula>$B26="日"</formula>
    </cfRule>
  </conditionalFormatting>
  <conditionalFormatting sqref="H26:H27">
    <cfRule type="expression" dxfId="0" priority="24">
      <formula>$B26="土"</formula>
    </cfRule>
  </conditionalFormatting>
  <conditionalFormatting sqref="H26:H27">
    <cfRule type="expression" dxfId="0" priority="25">
      <formula>$B26="日"</formula>
    </cfRule>
  </conditionalFormatting>
  <conditionalFormatting sqref="H26:H27">
    <cfRule type="expression" dxfId="0" priority="26">
      <formula>$B26="土"</formula>
    </cfRule>
  </conditionalFormatting>
  <conditionalFormatting sqref="H33:H34">
    <cfRule type="expression" dxfId="0" priority="27">
      <formula>$B33="日"</formula>
    </cfRule>
  </conditionalFormatting>
  <conditionalFormatting sqref="H33:H34">
    <cfRule type="expression" dxfId="0" priority="28">
      <formula>$B33="土"</formula>
    </cfRule>
  </conditionalFormatting>
  <conditionalFormatting sqref="H33:H34">
    <cfRule type="expression" dxfId="0" priority="29">
      <formula>$B33="日"</formula>
    </cfRule>
  </conditionalFormatting>
  <conditionalFormatting sqref="H33:H34">
    <cfRule type="expression" dxfId="0" priority="30">
      <formula>$B33="土"</formula>
    </cfRule>
  </conditionalFormatting>
  <dataValidations>
    <dataValidation type="list" allowBlank="1" showErrorMessage="1" sqref="F8:F37">
      <formula1>$K$8:$K$11</formula1>
    </dataValidation>
    <dataValidation type="list" allowBlank="1" showErrorMessage="1" sqref="G8:G9 G12:G16 G19:G23 G27:G30 G33:G37">
      <formula1>$M$8:$M$9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2022/10/1</v>
      </c>
    </row>
    <row r="2" ht="38.25" customHeight="1">
      <c r="A2" s="36" t="s">
        <v>1</v>
      </c>
      <c r="B2" s="37">
        <v>10.0</v>
      </c>
      <c r="C2" s="7"/>
      <c r="D2" s="36" t="s">
        <v>26</v>
      </c>
      <c r="E2" s="9" t="str">
        <f>'4月'!E2:G2</f>
        <v>サッカー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  <c r="K8" s="35" t="s">
        <v>20</v>
      </c>
      <c r="M8" s="35" t="s">
        <v>51</v>
      </c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K9" s="35" t="s">
        <v>33</v>
      </c>
      <c r="L9" s="35" t="s">
        <v>20</v>
      </c>
      <c r="M9" s="35" t="s">
        <v>59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K10" s="35" t="s">
        <v>32</v>
      </c>
      <c r="L10" s="35" t="s">
        <v>23</v>
      </c>
      <c r="M10" s="35" t="s">
        <v>63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K11" s="35" t="s">
        <v>23</v>
      </c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32</v>
      </c>
      <c r="G14" s="43" t="s">
        <v>51</v>
      </c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33</v>
      </c>
      <c r="G15" s="43" t="s">
        <v>51</v>
      </c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 t="s">
        <v>19</v>
      </c>
      <c r="E16" s="43"/>
      <c r="F16" s="43" t="s">
        <v>33</v>
      </c>
      <c r="G16" s="43" t="s">
        <v>51</v>
      </c>
      <c r="H16" s="43" t="s">
        <v>64</v>
      </c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3"/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32</v>
      </c>
      <c r="G18" s="43" t="s">
        <v>51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33</v>
      </c>
      <c r="G19" s="43" t="s">
        <v>51</v>
      </c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32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33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3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63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33</v>
      </c>
      <c r="G29" s="43" t="s">
        <v>51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 t="s">
        <v>19</v>
      </c>
      <c r="E30" s="43"/>
      <c r="F30" s="47" t="s">
        <v>33</v>
      </c>
      <c r="G30" s="47" t="s">
        <v>51</v>
      </c>
      <c r="H30" s="43" t="s">
        <v>65</v>
      </c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 t="s">
        <v>51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/>
      <c r="G33" s="43" t="s">
        <v>63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20</v>
      </c>
      <c r="G34" s="43" t="s">
        <v>51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/>
      <c r="F36" s="43" t="s">
        <v>33</v>
      </c>
      <c r="G36" s="43" t="s">
        <v>51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 t="s">
        <v>19</v>
      </c>
      <c r="E37" s="43"/>
      <c r="F37" s="43" t="s">
        <v>33</v>
      </c>
      <c r="G37" s="43" t="s">
        <v>51</v>
      </c>
      <c r="H37" s="43" t="s">
        <v>66</v>
      </c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43"/>
      <c r="H38" s="43"/>
      <c r="I38" s="51"/>
    </row>
    <row r="39" ht="18.0" customHeight="1">
      <c r="A39" s="52"/>
      <c r="B39" s="53" t="s">
        <v>36</v>
      </c>
      <c r="C39" s="54">
        <f t="shared" ref="C39:E39" si="3">COUNTIF(C8:C38,"○")</f>
        <v>17</v>
      </c>
      <c r="D39" s="54">
        <f t="shared" si="3"/>
        <v>3</v>
      </c>
      <c r="E39" s="54">
        <f t="shared" si="3"/>
        <v>4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E37 D38:F38 H8:I17 H19:I23 H26:I30 H33:I36 I18 I24:I25 I31:I32 I37:I38">
    <cfRule type="expression" dxfId="0" priority="1">
      <formula>$B8="日"</formula>
    </cfRule>
  </conditionalFormatting>
  <conditionalFormatting sqref="D8:E37 D38:F38 H8:I17 H19:I23 H26:I30 H33:I36 I18 I24:I25 I31:I32 I37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E37 C38:F38 H8:I17 H19:I23 H26:I30 H33:I36 I18 I24:I25 I31:I32 I37:I38">
    <cfRule type="expression" dxfId="0" priority="9">
      <formula>$B8="日"</formula>
    </cfRule>
  </conditionalFormatting>
  <conditionalFormatting sqref="C8:E37 C38:F38 H8:I17 H19:I23 H26:I30 H33:I36 I18 I24:I25 I31:I32 I37:I38">
    <cfRule type="expression" dxfId="0" priority="10">
      <formula>$B8="土"</formula>
    </cfRule>
  </conditionalFormatting>
  <conditionalFormatting sqref="H18">
    <cfRule type="expression" dxfId="0" priority="11">
      <formula>$B18="日"</formula>
    </cfRule>
  </conditionalFormatting>
  <conditionalFormatting sqref="H18">
    <cfRule type="expression" dxfId="0" priority="12">
      <formula>$B18="土"</formula>
    </cfRule>
  </conditionalFormatting>
  <conditionalFormatting sqref="H18">
    <cfRule type="expression" dxfId="0" priority="13">
      <formula>$B18="日"</formula>
    </cfRule>
  </conditionalFormatting>
  <conditionalFormatting sqref="H18">
    <cfRule type="expression" dxfId="0" priority="14">
      <formula>$B18="土"</formula>
    </cfRule>
  </conditionalFormatting>
  <conditionalFormatting sqref="H24:H25">
    <cfRule type="expression" dxfId="0" priority="15">
      <formula>$B24="日"</formula>
    </cfRule>
  </conditionalFormatting>
  <conditionalFormatting sqref="H24:H25">
    <cfRule type="expression" dxfId="0" priority="16">
      <formula>$B24="土"</formula>
    </cfRule>
  </conditionalFormatting>
  <conditionalFormatting sqref="H24:H25">
    <cfRule type="expression" dxfId="0" priority="17">
      <formula>$B24="日"</formula>
    </cfRule>
  </conditionalFormatting>
  <conditionalFormatting sqref="H24:H25">
    <cfRule type="expression" dxfId="0" priority="18">
      <formula>$B24="土"</formula>
    </cfRule>
  </conditionalFormatting>
  <conditionalFormatting sqref="H31">
    <cfRule type="expression" dxfId="0" priority="19">
      <formula>$B31="日"</formula>
    </cfRule>
  </conditionalFormatting>
  <conditionalFormatting sqref="H31">
    <cfRule type="expression" dxfId="0" priority="20">
      <formula>$B31="土"</formula>
    </cfRule>
  </conditionalFormatting>
  <conditionalFormatting sqref="H31">
    <cfRule type="expression" dxfId="0" priority="21">
      <formula>$B31="日"</formula>
    </cfRule>
  </conditionalFormatting>
  <conditionalFormatting sqref="H31">
    <cfRule type="expression" dxfId="0" priority="22">
      <formula>$B31="土"</formula>
    </cfRule>
  </conditionalFormatting>
  <conditionalFormatting sqref="H32">
    <cfRule type="expression" dxfId="0" priority="23">
      <formula>$B32="日"</formula>
    </cfRule>
  </conditionalFormatting>
  <conditionalFormatting sqref="H32">
    <cfRule type="expression" dxfId="0" priority="24">
      <formula>$B32="土"</formula>
    </cfRule>
  </conditionalFormatting>
  <conditionalFormatting sqref="H32">
    <cfRule type="expression" dxfId="0" priority="25">
      <formula>$B32="日"</formula>
    </cfRule>
  </conditionalFormatting>
  <conditionalFormatting sqref="H32">
    <cfRule type="expression" dxfId="0" priority="26">
      <formula>$B32="土"</formula>
    </cfRule>
  </conditionalFormatting>
  <conditionalFormatting sqref="C18">
    <cfRule type="expression" dxfId="0" priority="27">
      <formula>$B18="日"</formula>
    </cfRule>
  </conditionalFormatting>
  <conditionalFormatting sqref="C18">
    <cfRule type="expression" dxfId="0" priority="28">
      <formula>$B18="土"</formula>
    </cfRule>
  </conditionalFormatting>
  <conditionalFormatting sqref="H37">
    <cfRule type="expression" dxfId="0" priority="29">
      <formula>$B37="日"</formula>
    </cfRule>
  </conditionalFormatting>
  <conditionalFormatting sqref="H37">
    <cfRule type="expression" dxfId="0" priority="30">
      <formula>$B37="土"</formula>
    </cfRule>
  </conditionalFormatting>
  <conditionalFormatting sqref="H37">
    <cfRule type="expression" dxfId="0" priority="31">
      <formula>$B37="日"</formula>
    </cfRule>
  </conditionalFormatting>
  <conditionalFormatting sqref="H37">
    <cfRule type="expression" dxfId="0" priority="32">
      <formula>$B37="土"</formula>
    </cfRule>
  </conditionalFormatting>
  <conditionalFormatting sqref="G38:H38">
    <cfRule type="expression" dxfId="0" priority="33">
      <formula>$B38="日"</formula>
    </cfRule>
  </conditionalFormatting>
  <conditionalFormatting sqref="G38:H38">
    <cfRule type="expression" dxfId="0" priority="34">
      <formula>$B38="土"</formula>
    </cfRule>
  </conditionalFormatting>
  <conditionalFormatting sqref="G38:H38">
    <cfRule type="expression" dxfId="0" priority="35">
      <formula>$B38="日"</formula>
    </cfRule>
  </conditionalFormatting>
  <conditionalFormatting sqref="G38:H38">
    <cfRule type="expression" dxfId="0" priority="36">
      <formula>$B38="土"</formula>
    </cfRule>
  </conditionalFormatting>
  <conditionalFormatting sqref="F8:G37">
    <cfRule type="expression" dxfId="0" priority="37">
      <formula>$B8="日"</formula>
    </cfRule>
  </conditionalFormatting>
  <conditionalFormatting sqref="F8:G37">
    <cfRule type="expression" dxfId="0" priority="38">
      <formula>$B8="土"</formula>
    </cfRule>
  </conditionalFormatting>
  <conditionalFormatting sqref="F8:G37">
    <cfRule type="expression" dxfId="0" priority="39">
      <formula>$B8="日"</formula>
    </cfRule>
  </conditionalFormatting>
  <conditionalFormatting sqref="F8:G37">
    <cfRule type="expression" dxfId="0" priority="40">
      <formula>$B8="土"</formula>
    </cfRule>
  </conditionalFormatting>
  <dataValidations>
    <dataValidation type="list" allowBlank="1" showErrorMessage="1" sqref="F8:F37">
      <formula1>$K$8:$K$11</formula1>
    </dataValidation>
    <dataValidation type="list" allowBlank="1" showErrorMessage="1" sqref="G26:G27 G33">
      <formula1>M$8:M$10</formula1>
    </dataValidation>
    <dataValidation type="list" allowBlank="1" showErrorMessage="1" sqref="G8:G9 G12:G16 G19:G23 G25 G28:G30 G32 G34:G37">
      <formula1>$M$8:$M$9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2022/11/1</v>
      </c>
    </row>
    <row r="2" ht="38.25" customHeight="1">
      <c r="A2" s="36" t="s">
        <v>1</v>
      </c>
      <c r="B2" s="37">
        <v>11.0</v>
      </c>
      <c r="C2" s="7"/>
      <c r="D2" s="36" t="s">
        <v>26</v>
      </c>
      <c r="E2" s="9" t="str">
        <f>'4月'!E2:G2</f>
        <v>サッカー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20</v>
      </c>
      <c r="G8" s="43" t="s">
        <v>51</v>
      </c>
      <c r="H8" s="43"/>
      <c r="I8" s="43"/>
      <c r="K8" s="35" t="s">
        <v>20</v>
      </c>
      <c r="M8" s="35" t="s">
        <v>51</v>
      </c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59</v>
      </c>
      <c r="H9" s="43"/>
      <c r="I9" s="43"/>
      <c r="K9" s="35" t="s">
        <v>33</v>
      </c>
      <c r="L9" s="35" t="s">
        <v>20</v>
      </c>
      <c r="M9" s="35" t="s">
        <v>59</v>
      </c>
    </row>
    <row r="10" ht="18.0" customHeight="1">
      <c r="A10" s="42">
        <v>3.0</v>
      </c>
      <c r="B10" s="43" t="b">
        <f t="shared" si="1"/>
        <v>0</v>
      </c>
      <c r="C10" s="43" t="s">
        <v>19</v>
      </c>
      <c r="D10" s="43"/>
      <c r="E10" s="43"/>
      <c r="F10" s="43" t="s">
        <v>20</v>
      </c>
      <c r="G10" s="43" t="s">
        <v>51</v>
      </c>
      <c r="H10" s="43"/>
      <c r="I10" s="43"/>
      <c r="K10" s="35" t="s">
        <v>32</v>
      </c>
      <c r="L10" s="35" t="s">
        <v>23</v>
      </c>
      <c r="M10" s="35" t="s">
        <v>63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 t="s">
        <v>20</v>
      </c>
      <c r="G11" s="43" t="s">
        <v>59</v>
      </c>
      <c r="H11" s="43"/>
      <c r="I11" s="43"/>
      <c r="K11" s="35" t="s">
        <v>23</v>
      </c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/>
      <c r="F12" s="43" t="s">
        <v>33</v>
      </c>
      <c r="G12" s="43" t="s">
        <v>51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/>
      <c r="G15" s="43" t="s">
        <v>59</v>
      </c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54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 t="s">
        <v>20</v>
      </c>
      <c r="G17" s="43" t="s">
        <v>59</v>
      </c>
      <c r="H17" s="43"/>
      <c r="I17" s="43"/>
      <c r="L17" s="35" t="s">
        <v>55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 t="s">
        <v>51</v>
      </c>
      <c r="H18" s="43"/>
      <c r="I18" s="43"/>
      <c r="L18" s="35" t="s">
        <v>56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43"/>
      <c r="I19" s="43"/>
      <c r="L19" s="35" t="s">
        <v>57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 t="s">
        <v>19</v>
      </c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59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58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 t="s">
        <v>20</v>
      </c>
      <c r="G25" s="43" t="s">
        <v>59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32</v>
      </c>
      <c r="G26" s="43" t="s">
        <v>51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59</v>
      </c>
      <c r="H29" s="43"/>
      <c r="I29" s="43"/>
    </row>
    <row r="30" ht="18.0" customHeight="1">
      <c r="A30" s="46">
        <v>23.0</v>
      </c>
      <c r="B30" s="47" t="b">
        <f t="shared" si="1"/>
        <v>0</v>
      </c>
      <c r="C30" s="47" t="s">
        <v>19</v>
      </c>
      <c r="D30" s="47"/>
      <c r="E30" s="47"/>
      <c r="F30" s="47" t="s">
        <v>33</v>
      </c>
      <c r="G30" s="47" t="s">
        <v>59</v>
      </c>
      <c r="H30" s="47"/>
      <c r="I30" s="47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43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16</v>
      </c>
      <c r="D39" s="54">
        <f t="shared" si="3"/>
        <v>0</v>
      </c>
      <c r="E39" s="54">
        <f t="shared" si="3"/>
        <v>14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E8 D9 D10:E38 H9:I9 H11:I13 H16:I20 H23:I27 H31:I35 H37:I38 I8 I10 I14:I15 I21:I22 I28:I30 I36">
    <cfRule type="expression" dxfId="0" priority="1">
      <formula>$B8="日"</formula>
    </cfRule>
  </conditionalFormatting>
  <conditionalFormatting sqref="D8:E8 D9 D10:E38 H9:I9 H11:I13 H16:I20 H23:I27 H31:I35 H37:I38 I8 I10 I14:I15 I21:I22 I28:I30 I36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E8 C9:D9 C10:E38 H9:I9 H11:I13 H16:I20 H23:I27 H31:I35 H37:I38 I8 I10 I14:I15 I21:I22 I28:I30 I36">
    <cfRule type="expression" dxfId="0" priority="9">
      <formula>$B8="日"</formula>
    </cfRule>
  </conditionalFormatting>
  <conditionalFormatting sqref="C8:E8 C9:D9 C10:E38 H9:I9 H11:I13 H16:I20 H23:I27 H31:I35 H37:I38 I8 I10 I14:I15 I21:I22 I28:I30 I36">
    <cfRule type="expression" dxfId="0" priority="10">
      <formula>$B8="土"</formula>
    </cfRule>
  </conditionalFormatting>
  <conditionalFormatting sqref="E9">
    <cfRule type="expression" dxfId="0" priority="11">
      <formula>$B9="日"</formula>
    </cfRule>
  </conditionalFormatting>
  <conditionalFormatting sqref="E9">
    <cfRule type="expression" dxfId="0" priority="12">
      <formula>$B9="土"</formula>
    </cfRule>
  </conditionalFormatting>
  <conditionalFormatting sqref="E9">
    <cfRule type="expression" dxfId="0" priority="13">
      <formula>$B9="日"</formula>
    </cfRule>
  </conditionalFormatting>
  <conditionalFormatting sqref="E9">
    <cfRule type="expression" dxfId="0" priority="14">
      <formula>$B9="土"</formula>
    </cfRule>
  </conditionalFormatting>
  <conditionalFormatting sqref="H8">
    <cfRule type="expression" dxfId="0" priority="15">
      <formula>$B8="日"</formula>
    </cfRule>
  </conditionalFormatting>
  <conditionalFormatting sqref="H8">
    <cfRule type="expression" dxfId="0" priority="16">
      <formula>$B8="土"</formula>
    </cfRule>
  </conditionalFormatting>
  <conditionalFormatting sqref="H8">
    <cfRule type="expression" dxfId="0" priority="17">
      <formula>$B8="日"</formula>
    </cfRule>
  </conditionalFormatting>
  <conditionalFormatting sqref="H8">
    <cfRule type="expression" dxfId="0" priority="18">
      <formula>$B8="土"</formula>
    </cfRule>
  </conditionalFormatting>
  <conditionalFormatting sqref="H21">
    <cfRule type="expression" dxfId="0" priority="19">
      <formula>$B21="日"</formula>
    </cfRule>
  </conditionalFormatting>
  <conditionalFormatting sqref="H21">
    <cfRule type="expression" dxfId="0" priority="20">
      <formula>$B21="土"</formula>
    </cfRule>
  </conditionalFormatting>
  <conditionalFormatting sqref="H21">
    <cfRule type="expression" dxfId="0" priority="21">
      <formula>$B21="日"</formula>
    </cfRule>
  </conditionalFormatting>
  <conditionalFormatting sqref="H21">
    <cfRule type="expression" dxfId="0" priority="22">
      <formula>$B21="土"</formula>
    </cfRule>
  </conditionalFormatting>
  <conditionalFormatting sqref="H15">
    <cfRule type="expression" dxfId="0" priority="23">
      <formula>$B15="日"</formula>
    </cfRule>
  </conditionalFormatting>
  <conditionalFormatting sqref="H15">
    <cfRule type="expression" dxfId="0" priority="24">
      <formula>$B15="土"</formula>
    </cfRule>
  </conditionalFormatting>
  <conditionalFormatting sqref="H15">
    <cfRule type="expression" dxfId="0" priority="25">
      <formula>$B15="日"</formula>
    </cfRule>
  </conditionalFormatting>
  <conditionalFormatting sqref="H15">
    <cfRule type="expression" dxfId="0" priority="26">
      <formula>$B15="土"</formula>
    </cfRule>
  </conditionalFormatting>
  <conditionalFormatting sqref="H22">
    <cfRule type="expression" dxfId="0" priority="27">
      <formula>$B22="日"</formula>
    </cfRule>
  </conditionalFormatting>
  <conditionalFormatting sqref="H22">
    <cfRule type="expression" dxfId="0" priority="28">
      <formula>$B22="土"</formula>
    </cfRule>
  </conditionalFormatting>
  <conditionalFormatting sqref="H22">
    <cfRule type="expression" dxfId="0" priority="29">
      <formula>$B22="日"</formula>
    </cfRule>
  </conditionalFormatting>
  <conditionalFormatting sqref="H22">
    <cfRule type="expression" dxfId="0" priority="30">
      <formula>$B22="土"</formula>
    </cfRule>
  </conditionalFormatting>
  <conditionalFormatting sqref="H28:H29">
    <cfRule type="expression" dxfId="0" priority="31">
      <formula>$B28="日"</formula>
    </cfRule>
  </conditionalFormatting>
  <conditionalFormatting sqref="H28:H29">
    <cfRule type="expression" dxfId="0" priority="32">
      <formula>$B28="土"</formula>
    </cfRule>
  </conditionalFormatting>
  <conditionalFormatting sqref="H28:H29">
    <cfRule type="expression" dxfId="0" priority="33">
      <formula>$B28="日"</formula>
    </cfRule>
  </conditionalFormatting>
  <conditionalFormatting sqref="H28:H29">
    <cfRule type="expression" dxfId="0" priority="34">
      <formula>$B28="土"</formula>
    </cfRule>
  </conditionalFormatting>
  <conditionalFormatting sqref="H10">
    <cfRule type="expression" dxfId="0" priority="35">
      <formula>$B10="日"</formula>
    </cfRule>
  </conditionalFormatting>
  <conditionalFormatting sqref="H10">
    <cfRule type="expression" dxfId="0" priority="36">
      <formula>$B10="土"</formula>
    </cfRule>
  </conditionalFormatting>
  <conditionalFormatting sqref="H10">
    <cfRule type="expression" dxfId="0" priority="37">
      <formula>$B10="日"</formula>
    </cfRule>
  </conditionalFormatting>
  <conditionalFormatting sqref="H10">
    <cfRule type="expression" dxfId="0" priority="38">
      <formula>$B10="土"</formula>
    </cfRule>
  </conditionalFormatting>
  <conditionalFormatting sqref="H14">
    <cfRule type="expression" dxfId="0" priority="39">
      <formula>$B14="日"</formula>
    </cfRule>
  </conditionalFormatting>
  <conditionalFormatting sqref="H14">
    <cfRule type="expression" dxfId="0" priority="40">
      <formula>$B14="土"</formula>
    </cfRule>
  </conditionalFormatting>
  <conditionalFormatting sqref="H14">
    <cfRule type="expression" dxfId="0" priority="41">
      <formula>$B14="日"</formula>
    </cfRule>
  </conditionalFormatting>
  <conditionalFormatting sqref="H14">
    <cfRule type="expression" dxfId="0" priority="42">
      <formula>$B14="土"</formula>
    </cfRule>
  </conditionalFormatting>
  <conditionalFormatting sqref="H30">
    <cfRule type="expression" dxfId="0" priority="43">
      <formula>$B30="日"</formula>
    </cfRule>
  </conditionalFormatting>
  <conditionalFormatting sqref="H30">
    <cfRule type="expression" dxfId="0" priority="44">
      <formula>$B30="土"</formula>
    </cfRule>
  </conditionalFormatting>
  <conditionalFormatting sqref="H30">
    <cfRule type="expression" dxfId="0" priority="45">
      <formula>$B30="日"</formula>
    </cfRule>
  </conditionalFormatting>
  <conditionalFormatting sqref="H30">
    <cfRule type="expression" dxfId="0" priority="46">
      <formula>$B30="土"</formula>
    </cfRule>
  </conditionalFormatting>
  <conditionalFormatting sqref="H36">
    <cfRule type="expression" dxfId="0" priority="47">
      <formula>$B36="日"</formula>
    </cfRule>
  </conditionalFormatting>
  <conditionalFormatting sqref="H36">
    <cfRule type="expression" dxfId="0" priority="48">
      <formula>$B36="土"</formula>
    </cfRule>
  </conditionalFormatting>
  <conditionalFormatting sqref="H36">
    <cfRule type="expression" dxfId="0" priority="49">
      <formula>$B36="日"</formula>
    </cfRule>
  </conditionalFormatting>
  <conditionalFormatting sqref="H36">
    <cfRule type="expression" dxfId="0" priority="50">
      <formula>$B36="土"</formula>
    </cfRule>
  </conditionalFormatting>
  <conditionalFormatting sqref="C34:C35">
    <cfRule type="expression" dxfId="0" priority="51">
      <formula>$B34="日"</formula>
    </cfRule>
  </conditionalFormatting>
  <conditionalFormatting sqref="C34:C35">
    <cfRule type="expression" dxfId="0" priority="52">
      <formula>$B34="土"</formula>
    </cfRule>
  </conditionalFormatting>
  <conditionalFormatting sqref="C31">
    <cfRule type="expression" dxfId="0" priority="53">
      <formula>$B31="日"</formula>
    </cfRule>
  </conditionalFormatting>
  <conditionalFormatting sqref="C31">
    <cfRule type="expression" dxfId="0" priority="54">
      <formula>$B31="土"</formula>
    </cfRule>
  </conditionalFormatting>
  <conditionalFormatting sqref="F38">
    <cfRule type="expression" dxfId="0" priority="55">
      <formula>$B38="日"</formula>
    </cfRule>
  </conditionalFormatting>
  <conditionalFormatting sqref="F38">
    <cfRule type="expression" dxfId="0" priority="56">
      <formula>$B38="土"</formula>
    </cfRule>
  </conditionalFormatting>
  <conditionalFormatting sqref="F38">
    <cfRule type="expression" dxfId="0" priority="57">
      <formula>$B38="日"</formula>
    </cfRule>
  </conditionalFormatting>
  <conditionalFormatting sqref="F38">
    <cfRule type="expression" dxfId="0" priority="58">
      <formula>$B38="土"</formula>
    </cfRule>
  </conditionalFormatting>
  <conditionalFormatting sqref="G38">
    <cfRule type="expression" dxfId="0" priority="59">
      <formula>$B38="日"</formula>
    </cfRule>
  </conditionalFormatting>
  <conditionalFormatting sqref="G38">
    <cfRule type="expression" dxfId="0" priority="60">
      <formula>$B38="土"</formula>
    </cfRule>
  </conditionalFormatting>
  <conditionalFormatting sqref="G38">
    <cfRule type="expression" dxfId="0" priority="61">
      <formula>$B38="日"</formula>
    </cfRule>
  </conditionalFormatting>
  <conditionalFormatting sqref="G38">
    <cfRule type="expression" dxfId="0" priority="62">
      <formula>$B38="土"</formula>
    </cfRule>
  </conditionalFormatting>
  <conditionalFormatting sqref="F8:G37">
    <cfRule type="expression" dxfId="0" priority="63">
      <formula>$B8="日"</formula>
    </cfRule>
  </conditionalFormatting>
  <conditionalFormatting sqref="F8:G37">
    <cfRule type="expression" dxfId="0" priority="64">
      <formula>$B8="土"</formula>
    </cfRule>
  </conditionalFormatting>
  <conditionalFormatting sqref="F8:G37">
    <cfRule type="expression" dxfId="0" priority="65">
      <formula>$B8="日"</formula>
    </cfRule>
  </conditionalFormatting>
  <conditionalFormatting sqref="F8:G37">
    <cfRule type="expression" dxfId="0" priority="66">
      <formula>$B8="土"</formula>
    </cfRule>
  </conditionalFormatting>
  <dataValidations>
    <dataValidation type="list" allowBlank="1" showErrorMessage="1" sqref="G8:G37">
      <formula1>$M$8:$M$11</formula1>
    </dataValidation>
    <dataValidation type="list" allowBlank="1" showErrorMessage="1" sqref="F8:F37">
      <formula1>K$8:K$11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