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ivCi3Omr6LMxmjoSFhLv5cqgiKpA=="/>
    </ext>
  </extLst>
</workbook>
</file>

<file path=xl/sharedStrings.xml><?xml version="1.0" encoding="utf-8"?>
<sst xmlns="http://schemas.openxmlformats.org/spreadsheetml/2006/main" count="1127" uniqueCount="91">
  <si>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</si>
  <si>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</si>
  <si>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</si>
  <si>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</si>
  <si>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</si>
  <si>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</si>
  <si>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</si>
  <si>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</si>
  <si>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</si>
  <si>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</si>
  <si>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</si>
  <si>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</si>
  <si>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</si>
  <si>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</si>
  <si>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</si>
  <si>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</si>
  <si>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</si>
  <si>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</si>
  <si>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</si>
  <si>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</si>
  <si>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</si>
  <si>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</si>
  <si>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</si>
  <si>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</si>
  <si>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</si>
  <si>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</si>
  <si>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</si>
  <si>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</si>
  <si>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</si>
  <si>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</si>
  <si>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</si>
  <si>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</si>
  <si>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</si>
  <si>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</si>
  <si>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</si>
  <si>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</si>
  <si>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</si>
  <si>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</si>
  <si>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</si>
  <si>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</si>
  <si>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</si>
  <si>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</si>
  <si>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</si>
  <si>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</si>
  <si>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</si>
  <si>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</si>
  <si>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</si>
  <si>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</si>
  <si>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</si>
  <si>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バドミントン</t>
  </si>
  <si>
    <t>（変更がある場合のみ記入）</t>
  </si>
  <si>
    <t>本校体育館</t>
  </si>
  <si>
    <t>グラウンド</t>
  </si>
  <si>
    <t>体育館</t>
  </si>
  <si>
    <t>柔道場</t>
  </si>
  <si>
    <t>剣道場</t>
  </si>
  <si>
    <t>プール</t>
  </si>
  <si>
    <t>テニスコート</t>
  </si>
  <si>
    <t>公式戦</t>
  </si>
  <si>
    <t>清水谷高校</t>
  </si>
  <si>
    <t>臨海スポーツセンター</t>
  </si>
  <si>
    <t>大会</t>
  </si>
  <si>
    <t>考査１週間前</t>
  </si>
  <si>
    <t>考査</t>
  </si>
  <si>
    <t>ノークラブデイ</t>
  </si>
  <si>
    <t>前半</t>
  </si>
  <si>
    <t>後半</t>
  </si>
  <si>
    <t>一部部員市大会（府立柴島高等学校）</t>
  </si>
  <si>
    <t>一部部員市大会（府立東淀工業高等学校）</t>
  </si>
  <si>
    <t>府立体育館</t>
  </si>
  <si>
    <t>実業大会</t>
  </si>
  <si>
    <t>府立枚岡翔風高等学校</t>
  </si>
  <si>
    <t>一部生徒夏の大会（東和薬品楽タブドーム）</t>
  </si>
  <si>
    <t>一部生徒夏の大会（臨海スポーツセンター）</t>
  </si>
  <si>
    <t>旭高校</t>
  </si>
  <si>
    <t>考査前</t>
  </si>
  <si>
    <t>考査1週間前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</si>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</sst>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5" fillId="0" fontId="9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7" fillId="2" fontId="9" numFmtId="0" xfId="0" applyAlignment="1" applyBorder="1" applyFont="1">
      <alignment horizontal="center" shrinkToFit="0" vertical="center" wrapText="1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/>
      <c r="D38" s="52"/>
      <c r="E38" s="43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0</v>
      </c>
      <c r="D39" s="55">
        <f t="shared" si="3"/>
        <v>0</v>
      </c>
      <c r="E39" s="55">
        <f t="shared" si="3"/>
        <v>0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0 D21:I21 D22:E25 D26:F26 D27:E28 D29:I29 D30:E33 D34:I38 H8:I10 H16:I20 H22:I28 H30:I33">
    <cfRule type="expression" dxfId="0" priority="1">
      <formula>$B8="日"</formula>
    </cfRule>
  </conditionalFormatting>
  <conditionalFormatting sqref="D8:E10 D11:I15 D16:E19 D20:F20 D21:I21 D22:E25 D26:F26 D27:E28 D29:I29 D30:E33 D34:I38 H8:I10 H16:I20 H22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0 C21:I21 C22:E25 C26:F26 C27:E28 C29:I29 C30:E33 C34:I38 D18:E19 H8:I10 H16:I20 H22:I28 H30:I33">
    <cfRule type="expression" dxfId="0" priority="9">
      <formula>$B8="日"</formula>
    </cfRule>
  </conditionalFormatting>
  <conditionalFormatting sqref="C8:E10 C11:I15 C16:E17 C20:F20 C21:I21 C22:E25 C26:F26 C27:E28 C29:I29 C30:E33 C34:I38 D18:E19 H8:I10 H16:I20 H22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5">
    <cfRule type="expression" dxfId="0" priority="15">
      <formula>$B22="日"</formula>
    </cfRule>
  </conditionalFormatting>
  <conditionalFormatting sqref="F22:G25">
    <cfRule type="expression" dxfId="0" priority="16">
      <formula>$B22="土"</formula>
    </cfRule>
  </conditionalFormatting>
  <conditionalFormatting sqref="F22:G25">
    <cfRule type="expression" dxfId="0" priority="17">
      <formula>$B22="日"</formula>
    </cfRule>
  </conditionalFormatting>
  <conditionalFormatting sqref="F22:G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 G32">
    <cfRule type="expression" dxfId="0" priority="23">
      <formula>$B30="日"</formula>
    </cfRule>
  </conditionalFormatting>
  <conditionalFormatting sqref="F30:G31 G32">
    <cfRule type="expression" dxfId="0" priority="24">
      <formula>$B30="土"</formula>
    </cfRule>
  </conditionalFormatting>
  <conditionalFormatting sqref="F30:G31 G32">
    <cfRule type="expression" dxfId="0" priority="25">
      <formula>$B30="日"</formula>
    </cfRule>
  </conditionalFormatting>
  <conditionalFormatting sqref="F30:G31 G32">
    <cfRule type="expression" dxfId="0" priority="26">
      <formula>$B30="土"</formula>
    </cfRule>
  </conditionalFormatting>
  <conditionalFormatting sqref="G33">
    <cfRule type="expression" dxfId="0" priority="27">
      <formula>$B33="日"</formula>
    </cfRule>
  </conditionalFormatting>
  <conditionalFormatting sqref="G33">
    <cfRule type="expression" dxfId="0" priority="28">
      <formula>$B33="土"</formula>
    </cfRule>
  </conditionalFormatting>
  <conditionalFormatting sqref="G33">
    <cfRule type="expression" dxfId="0" priority="29">
      <formula>$B33="日"</formula>
    </cfRule>
  </conditionalFormatting>
  <conditionalFormatting sqref="G33">
    <cfRule type="expression" dxfId="0" priority="30">
      <formula>$B33="土"</formula>
    </cfRule>
  </conditionalFormatting>
  <conditionalFormatting sqref="G26">
    <cfRule type="expression" dxfId="0" priority="31">
      <formula>$B26="日"</formula>
    </cfRule>
  </conditionalFormatting>
  <conditionalFormatting sqref="G26">
    <cfRule type="expression" dxfId="0" priority="32">
      <formula>$B26="土"</formula>
    </cfRule>
  </conditionalFormatting>
  <conditionalFormatting sqref="G26">
    <cfRule type="expression" dxfId="0" priority="33">
      <formula>$B26="日"</formula>
    </cfRule>
  </conditionalFormatting>
  <conditionalFormatting sqref="G26">
    <cfRule type="expression" dxfId="0" priority="34">
      <formula>$B26="土"</formula>
    </cfRule>
  </conditionalFormatting>
  <conditionalFormatting sqref="G20">
    <cfRule type="expression" dxfId="0" priority="35">
      <formula>$B20="日"</formula>
    </cfRule>
  </conditionalFormatting>
  <conditionalFormatting sqref="G20">
    <cfRule type="expression" dxfId="0" priority="36">
      <formula>$B20="土"</formula>
    </cfRule>
  </conditionalFormatting>
  <conditionalFormatting sqref="G20">
    <cfRule type="expression" dxfId="0" priority="37">
      <formula>$B20="日"</formula>
    </cfRule>
  </conditionalFormatting>
  <conditionalFormatting sqref="G20">
    <cfRule type="expression" dxfId="0" priority="38">
      <formula>$B20="土"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3">
    <cfRule type="expression" dxfId="0" priority="43">
      <formula>$B33="日"</formula>
    </cfRule>
  </conditionalFormatting>
  <conditionalFormatting sqref="F33">
    <cfRule type="expression" dxfId="0" priority="44">
      <formula>$B33="土"</formula>
    </cfRule>
  </conditionalFormatting>
  <conditionalFormatting sqref="F33">
    <cfRule type="expression" dxfId="0" priority="45">
      <formula>$B33="日"</formula>
    </cfRule>
  </conditionalFormatting>
  <conditionalFormatting sqref="F33">
    <cfRule type="expression" dxfId="0" priority="46">
      <formula>$B33="土"</formula>
    </cfRule>
  </conditionalFormatting>
  <conditionalFormatting sqref="F32">
    <cfRule type="expression" dxfId="0" priority="47">
      <formula>$B32="日"</formula>
    </cfRule>
  </conditionalFormatting>
  <conditionalFormatting sqref="F32">
    <cfRule type="expression" dxfId="0" priority="48">
      <formula>$B32="土"</formula>
    </cfRule>
  </conditionalFormatting>
  <conditionalFormatting sqref="F32">
    <cfRule type="expression" dxfId="0" priority="49">
      <formula>$B32="日"</formula>
    </cfRule>
  </conditionalFormatting>
  <conditionalFormatting sqref="F32">
    <cfRule type="expression" dxfId="0" priority="50">
      <formula>$B32="土"</formula>
    </cfRule>
  </conditionalFormatting>
  <conditionalFormatting sqref="F27:G27">
    <cfRule type="expression" dxfId="0" priority="51">
      <formula>$B27="日"</formula>
    </cfRule>
  </conditionalFormatting>
  <conditionalFormatting sqref="F27:G27">
    <cfRule type="expression" dxfId="0" priority="52">
      <formula>$B27="土"</formula>
    </cfRule>
  </conditionalFormatting>
  <conditionalFormatting sqref="F27:G27">
    <cfRule type="expression" dxfId="0" priority="53">
      <formula>$B27="日"</formula>
    </cfRule>
  </conditionalFormatting>
  <conditionalFormatting sqref="F27:G27">
    <cfRule type="expression" dxfId="0" priority="54">
      <formula>$B27="土"</formula>
    </cfRule>
  </conditionalFormatting>
  <conditionalFormatting sqref="C18:C19">
    <cfRule type="expression" dxfId="0" priority="55">
      <formula>$B18="日"</formula>
    </cfRule>
  </conditionalFormatting>
  <conditionalFormatting sqref="C18:C19">
    <cfRule type="expression" dxfId="0" priority="56">
      <formula>$B18="土"</formula>
    </cfRule>
  </conditionalFormatting>
  <conditionalFormatting sqref="F19">
    <cfRule type="expression" dxfId="0" priority="57">
      <formula>$B19="日"</formula>
    </cfRule>
  </conditionalFormatting>
  <conditionalFormatting sqref="F19">
    <cfRule type="expression" dxfId="0" priority="58">
      <formula>$B19="土"</formula>
    </cfRule>
  </conditionalFormatting>
  <conditionalFormatting sqref="F19">
    <cfRule type="expression" dxfId="0" priority="59">
      <formula>$B19="日"</formula>
    </cfRule>
  </conditionalFormatting>
  <conditionalFormatting sqref="F19">
    <cfRule type="expression" dxfId="0" priority="60">
      <formula>$B19="土"</formula>
    </cfRule>
  </conditionalFormatting>
  <conditionalFormatting sqref="F18:G18">
    <cfRule type="expression" dxfId="0" priority="61">
      <formula>$B18="日"</formula>
    </cfRule>
  </conditionalFormatting>
  <conditionalFormatting sqref="F18:G18">
    <cfRule type="expression" dxfId="0" priority="62">
      <formula>$B18="土"</formula>
    </cfRule>
  </conditionalFormatting>
  <conditionalFormatting sqref="F18:G18">
    <cfRule type="expression" dxfId="0" priority="63">
      <formula>$B18="日"</formula>
    </cfRule>
  </conditionalFormatting>
  <conditionalFormatting sqref="F18:G18">
    <cfRule type="expression" dxfId="0" priority="64">
      <formula>$B18="土"</formula>
    </cfRule>
  </conditionalFormatting>
  <conditionalFormatting sqref="G19">
    <cfRule type="expression" dxfId="0" priority="65">
      <formula>$B19="日"</formula>
    </cfRule>
  </conditionalFormatting>
  <conditionalFormatting sqref="G19">
    <cfRule type="expression" dxfId="0" priority="66">
      <formula>$B19="土"</formula>
    </cfRule>
  </conditionalFormatting>
  <conditionalFormatting sqref="G19">
    <cfRule type="expression" dxfId="0" priority="67">
      <formula>$B19="日"</formula>
    </cfRule>
  </conditionalFormatting>
  <conditionalFormatting sqref="G19">
    <cfRule type="expression" dxfId="0" priority="68">
      <formula>$B19="土"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0</v>
      </c>
      <c r="D39" s="55">
        <f t="shared" si="3"/>
        <v>0</v>
      </c>
      <c r="E39" s="55">
        <f t="shared" si="3"/>
        <v>0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2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50" t="str">
        <f>IF(OR($B$2=2,$B$2=4,$B$2=6,$B$2=9,$B$2=11),"",31)</f>
        <v/>
      </c>
      <c r="B38" s="51" t="str">
        <f t="shared" si="2"/>
        <v/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0</v>
      </c>
      <c r="D39" s="55">
        <f t="shared" si="3"/>
        <v>0</v>
      </c>
      <c r="E39" s="55">
        <f t="shared" si="3"/>
        <v>0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2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43"/>
      <c r="D38" s="52"/>
      <c r="E38" s="52"/>
      <c r="F38" s="43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0</v>
      </c>
      <c r="D39" s="55">
        <f t="shared" si="3"/>
        <v>0</v>
      </c>
      <c r="E39" s="55">
        <f t="shared" si="3"/>
        <v>0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3" t="str">
        <f>'4月'!E2</f>
        <v>バドミントン</v>
      </c>
      <c r="B1" s="64"/>
      <c r="C1" s="65"/>
      <c r="D1" s="66" t="s">
        <v>77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4.25" customHeight="1">
      <c r="A2" s="67"/>
      <c r="B2" s="67"/>
      <c r="C2" s="6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4.25" customHeight="1">
      <c r="A3" s="66"/>
      <c r="B3" s="66" t="s">
        <v>78</v>
      </c>
      <c r="C3" s="69" t="str">
        <f>'4月'!H4</f>
        <v/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4.25" customHeight="1">
      <c r="A4" s="66"/>
      <c r="B4" s="66"/>
      <c r="C4" s="67"/>
      <c r="D4" s="6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20.25" customHeight="1">
      <c r="A5" s="71"/>
      <c r="B5" s="72" t="s">
        <v>14</v>
      </c>
      <c r="C5" s="72" t="s">
        <v>15</v>
      </c>
      <c r="D5" s="72" t="s">
        <v>16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20.25" customHeight="1">
      <c r="A6" s="73" t="s">
        <v>79</v>
      </c>
      <c r="B6" s="74">
        <f>'4月'!$C$39</f>
        <v>21</v>
      </c>
      <c r="C6" s="74">
        <f>'4月'!$D$39</f>
        <v>0</v>
      </c>
      <c r="D6" s="74">
        <f>'4月'!$E$39</f>
        <v>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20.25" customHeight="1">
      <c r="A7" s="75" t="s">
        <v>80</v>
      </c>
      <c r="B7" s="76">
        <f>'5月'!$C$39</f>
        <v>13</v>
      </c>
      <c r="C7" s="76">
        <f>'5月'!$D$39</f>
        <v>3</v>
      </c>
      <c r="D7" s="76">
        <f>'5月'!$E$39</f>
        <v>13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20.25" customHeight="1">
      <c r="A8" s="75" t="s">
        <v>81</v>
      </c>
      <c r="B8" s="76">
        <f>'6月'!$C$39</f>
        <v>13</v>
      </c>
      <c r="C8" s="76">
        <f>'6月'!$D$39</f>
        <v>0</v>
      </c>
      <c r="D8" s="76">
        <f>'6月'!$E$39</f>
        <v>17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20.25" customHeight="1">
      <c r="A9" s="75" t="s">
        <v>82</v>
      </c>
      <c r="B9" s="76">
        <f>'7月'!$C$39</f>
        <v>16</v>
      </c>
      <c r="C9" s="76">
        <f>'7月'!$D$39</f>
        <v>2</v>
      </c>
      <c r="D9" s="76">
        <f>'7月'!$E$39</f>
        <v>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20.25" customHeight="1">
      <c r="A10" s="75" t="s">
        <v>83</v>
      </c>
      <c r="B10" s="76">
        <f>'8月'!$C$39</f>
        <v>21</v>
      </c>
      <c r="C10" s="76">
        <f>'8月'!$D$39</f>
        <v>0</v>
      </c>
      <c r="D10" s="76">
        <f>'8月'!$E$39</f>
        <v>10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20.25" customHeight="1">
      <c r="A11" s="75" t="s">
        <v>84</v>
      </c>
      <c r="B11" s="76">
        <f>'9月'!$C$39</f>
        <v>14</v>
      </c>
      <c r="C11" s="76">
        <f>'9月'!$D$39</f>
        <v>0</v>
      </c>
      <c r="D11" s="76">
        <f>'9月'!$E$39</f>
        <v>10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20.25" customHeight="1">
      <c r="A12" s="75" t="s">
        <v>85</v>
      </c>
      <c r="B12" s="76">
        <f>'10月'!$C$39</f>
        <v>16</v>
      </c>
      <c r="C12" s="76">
        <f>'10月'!$D$39</f>
        <v>1</v>
      </c>
      <c r="D12" s="76">
        <f>'10月'!$E$39</f>
        <v>14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20.25" customHeight="1">
      <c r="A13" s="75" t="s">
        <v>86</v>
      </c>
      <c r="B13" s="76">
        <f>'11月'!$C$39</f>
        <v>9</v>
      </c>
      <c r="C13" s="76">
        <f>'11月'!$D$39</f>
        <v>3</v>
      </c>
      <c r="D13" s="76">
        <f>'11月'!$E$39</f>
        <v>18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20.25" customHeight="1">
      <c r="A14" s="75" t="s">
        <v>87</v>
      </c>
      <c r="B14" s="76">
        <f>'12月'!$C$39</f>
        <v>0</v>
      </c>
      <c r="C14" s="76">
        <f>'12月'!$D$39</f>
        <v>0</v>
      </c>
      <c r="D14" s="76">
        <f>'12月'!$E$39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20.25" customHeight="1">
      <c r="A15" s="75" t="s">
        <v>88</v>
      </c>
      <c r="B15" s="76">
        <f>'1月'!$C$39</f>
        <v>0</v>
      </c>
      <c r="C15" s="76">
        <f>'1月'!$D$39</f>
        <v>0</v>
      </c>
      <c r="D15" s="76">
        <f>'1月'!$E$39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20.25" customHeight="1">
      <c r="A16" s="75" t="s">
        <v>89</v>
      </c>
      <c r="B16" s="76">
        <f>'2月'!$C$39</f>
        <v>0</v>
      </c>
      <c r="C16" s="76">
        <f>'2月'!$D$39</f>
        <v>0</v>
      </c>
      <c r="D16" s="76">
        <f>'2月'!$E$39</f>
        <v>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20.25" customHeight="1">
      <c r="A17" s="71" t="s">
        <v>90</v>
      </c>
      <c r="B17" s="77">
        <f>'3月'!$C$39</f>
        <v>0</v>
      </c>
      <c r="C17" s="77">
        <f>'3月'!$D$39</f>
        <v>0</v>
      </c>
      <c r="D17" s="77">
        <f>'3月'!$E$39</f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20.25" customHeight="1">
      <c r="A18" s="78" t="s">
        <v>36</v>
      </c>
      <c r="B18" s="74">
        <f t="shared" ref="B18:D18" si="1">SUM(B6:B17)</f>
        <v>123</v>
      </c>
      <c r="C18" s="74">
        <f t="shared" si="1"/>
        <v>9</v>
      </c>
      <c r="D18" s="74">
        <f t="shared" si="1"/>
        <v>97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4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4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4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4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4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4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4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4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4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4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4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4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4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4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4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4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4.2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4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4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4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4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4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4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4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4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4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4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4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4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4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4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4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4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4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4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4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4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4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4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4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4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4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4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4.2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4.2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4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4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4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4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4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4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4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4.2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4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4.2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4.2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4.2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4.2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4.2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4.2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4.2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4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4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4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4.2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4.2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4.2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4.2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4.2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4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4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4.2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4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4.2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4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4.2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4.2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4.2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4.2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4.2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4.2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4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4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4.2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4.2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4.2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4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4.2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4.2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4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4.2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4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4.2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4.2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4.2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4.2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4.2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4.2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4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4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4.2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4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4.2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4.2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4.2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4.2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4.2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4.2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4.2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4.2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4.2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4.2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4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4.2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4.2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4.2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4.2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4.2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4.2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4.2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4.2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4.2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4.2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4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4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4.2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4.2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4.2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4.2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4.2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4.2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4.2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4.2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4.2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4.2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4.2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4.2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4.2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4.2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4.2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4.2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4.2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4.2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4.2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4.2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4.2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4.2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4.2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4.2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4.2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4.2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4.2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4.2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4.2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4.2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4.2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4.2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4.2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4.2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4.2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4.2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4.2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4.2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4.2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4.2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4.2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4.2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4.2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4.2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4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4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4.2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4.2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4.2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4.2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4.2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4.2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4.2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4.2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4.2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4.2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4.2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4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4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4.2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4.2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4.2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4.2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4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4.2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4.2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4.2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4.2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4.2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4.2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4.2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4.2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4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4.2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4.2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4.2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4.2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4.2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4.2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4.2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4.2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4.2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4.2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4.2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4.2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4.2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4.2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4.2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4.2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4.2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4.2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4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4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4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4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4.2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4.2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4.2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4.2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4.2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4.2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4.2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4.2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4.2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4.2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4.2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4.2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4.2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4.2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4.2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4.2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4.2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4.2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4.2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4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4.2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4.2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4.2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4.2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4.2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4.2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4.2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4.2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4.2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4.2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4.2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4.2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4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4.2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4.2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4.2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4.2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4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4.2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4.2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4.2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4.2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4.2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4.2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4.2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4.2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4.2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4.2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4.2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4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4.2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4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4.2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4.2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4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4.2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4.2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4.2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4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4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4.2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4.2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4.2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4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4.2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4.2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4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4.2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4.2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4.2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4.2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4.2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4.2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4.2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4.2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4.2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4.2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4.2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4.2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4.2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4.2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4.2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4.2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4.2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4.2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4.2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4.2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4.2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4.2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4.2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4.2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4.2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4.2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4.2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4.2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4.2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4.2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4.2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4.2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4.2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4.2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4.2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4.2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4.2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4.2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4.2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4.2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4.2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4.2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4.2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4.2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4.2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4.2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4.2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4.2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4.2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4.2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4.2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4.2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4.2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4.2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4.2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4.2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4.2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4.2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4.2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4.2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4.2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4.2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4.2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4.2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4.2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4.2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4.2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4.2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4.2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4.2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4.2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4.2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4.2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4.2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4.2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4.2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4.2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4.2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4.2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4.2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4.2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4.2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4.2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4.2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4.2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4.2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4.2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4.2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4.2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4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4.2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4.2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4.2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4.2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4.2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4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4.2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4.2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4.2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4.2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4.2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4.2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4.2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4.2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4.2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4.2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4.2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4.2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4.2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4.2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4.2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4.2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4.2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4.2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4.2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4.2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4.2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4.2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4.2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4.2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4.2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4.2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4.2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4.2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4.2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4.2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4.2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4.2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4.2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4.2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4.2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4.2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4.2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4.2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4.2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4.2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4.2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4.2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4.2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4.2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4.2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4.2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4.2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4.2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4.2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4.2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4.2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4.2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4.2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4.2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4.2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4.2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4.2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4.2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4.2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4.2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4.2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4.2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4.2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4.2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4.2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4.2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4.2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4.2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4.2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4.2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4.2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4.2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4.2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4.2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4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4.2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4.2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4.2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4.2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4.2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4.2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4.2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4.2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4.2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4.2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4.2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4.2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4.2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4.2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4.2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4.2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4.2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4.2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4.2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4.2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4.2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4.2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4.2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4.2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4.2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4.2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4.2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4.2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4.2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4.2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4.2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4.2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4.2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4.2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4.2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4.2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4.2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4.2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4.2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4.2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4.2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4.2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4.2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4.2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4.2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4.2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4.2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4.2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4.2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4.2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4.2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4.2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4.2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4.2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4.2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4.2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4.2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4.2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4.2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4.2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4.2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4.2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4.2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4.2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4.2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4.2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4.2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4.2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4.2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4.2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4.2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4.2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4.2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4.2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4.2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4.2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4.2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4.2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4.2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4.2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4.2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4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4.2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4.2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4.2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4.2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4.2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4.2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4.2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4.2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4.2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4.2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4.2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4.2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4.2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4.2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4.2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4.2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4.2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4.2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4.2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4.2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4.2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4.2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4.2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4.2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4.2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4.2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4.2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4.2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4.2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4.2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4.2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4.2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4.2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4.2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4.2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4.2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4.2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4.2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4.2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4.2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4.2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4.2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4.2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4.2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4.2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4.2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4.2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4.2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4.2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4.2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4.2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4.2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4.2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4.2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4.2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4.2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4.2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4.2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4.2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4.2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4.2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4.2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4.2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4.2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4.2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4.2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4.2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4.2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4.2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4.2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4.2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4.2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4.2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4.2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4.2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4.2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4.2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4.2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4.2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4.2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4.2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4.2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4.2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4.2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4.2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4.2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4.2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4.2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4.2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4.2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4.2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4.2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4.2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4.2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4.2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4.2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4.2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4.2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4.2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4.2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4.2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4.2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4.2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4.2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4.2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4.2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4.2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4.2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4.2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4.2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4.2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4.2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4.2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4.2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4.2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4.2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4.2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4.2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4.2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4.2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4.2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4.2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4.2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4.2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4.2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4.2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4.2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4.2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4.2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4.2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4.2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4.2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4.2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4.2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4.2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4.2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4.2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4.2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4.2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4.2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4.2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4.2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4.2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4.2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4.2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4.2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4.2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4.2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4.2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4.2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4.2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4.2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4.2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4.2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4.2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4.2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4.2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4.2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4.2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4.2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4.2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4.2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4.2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4.2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4.2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4.2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4.2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4.2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4.2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4.2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4.2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4.2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4.2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4.2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4.2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4.2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4.2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4.2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4.2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4.2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4.2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4.2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4.2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4.2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4.2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4.2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4.2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4.2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4.2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4.2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4.2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4.2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4.2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4.2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4.2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4.2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4.2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4.2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4.2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4.2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4.2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4.2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4.2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4.2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4.2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4.2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4.2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4.2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4.2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4.2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4.2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4.2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4.2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4.2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4.2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4.2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4.2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4.2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4.2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4.2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4.2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4.2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4.2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4.2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4.2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4.2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4.2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4.2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4.2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4.2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4.2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4.2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4.2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4.2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4.2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4.2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4.2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4.2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4.2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4.2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4.2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4.2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4.2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4.2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4.2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4.2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4.2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4.2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4.2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4.2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4.2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4.2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4.2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4.2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4.2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4.2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4.2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4.2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4.2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4.2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4.2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4.2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4.2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4.2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4.2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4.2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4.2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4.2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4.2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4.2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4.2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4.2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4.2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4.2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4.2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4.2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4.2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4.2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4.2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4.2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4.2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4.2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4.2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4.2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4.2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4.2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4.2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4.2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4.2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4.2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4.2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4.2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4.2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4.2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4.2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4.2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4.2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4.2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4.2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4.2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4.2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4.2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4.2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4.2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4.2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4.2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4.2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4.2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4.2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4.2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4.2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4.2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4.2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4.2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4.2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4.2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4.2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4.2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4.2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4.2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4.2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4.2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4.2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4.2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4.2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4.2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4.2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4.2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4.2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4.2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4.2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4.2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4.2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4.2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4.2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4.2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4.2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4.2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4.2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4.2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4.2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4.2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4.2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4.2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4.2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4.2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4.2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4.2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4.2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4.2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4.2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4.2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4.2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4.2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4.2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4.2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4.2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4.2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4.2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4.2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4.2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4.2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4.2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4.2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4.2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4.2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4.2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4.2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4.2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4.2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4.2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4.2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4.2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4.2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4.2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4.2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4.2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4.2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4.2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4.2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4.2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4.2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4.2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4.2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4.2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4.2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4.2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4.2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4.2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4.2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4.2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4.2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4.2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4.2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4.2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4.2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4.2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4.2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4.2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4.2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4.2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4.2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4.2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4.2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4.2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4.2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4.2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4.2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4.2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4.2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4.2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4.2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4.2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4.2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4.2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4.2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4.2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4.2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4.2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4.2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4.2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4.2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4.2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4.2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4.2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4.2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4.2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4.2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4.2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4.2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4.2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4.2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33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33</v>
      </c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33</v>
      </c>
      <c r="G11" s="45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32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33</v>
      </c>
      <c r="G14" s="45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6" t="s">
        <v>27</v>
      </c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5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5"/>
      <c r="H19" s="46" t="s">
        <v>27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5"/>
      <c r="H22" s="46" t="s">
        <v>27</v>
      </c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5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5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6" t="s">
        <v>27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5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5"/>
      <c r="H29" s="46" t="s">
        <v>27</v>
      </c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5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6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7">
        <v>26.0</v>
      </c>
      <c r="B33" s="48" t="b">
        <f t="shared" si="1"/>
        <v>0</v>
      </c>
      <c r="C33" s="48" t="s">
        <v>19</v>
      </c>
      <c r="D33" s="48"/>
      <c r="E33" s="48"/>
      <c r="F33" s="48" t="s">
        <v>33</v>
      </c>
      <c r="G33" s="49" t="s">
        <v>51</v>
      </c>
      <c r="H33" s="48"/>
      <c r="I33" s="48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5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20</v>
      </c>
      <c r="G35" s="45" t="s">
        <v>51</v>
      </c>
      <c r="H35" s="43"/>
      <c r="I35" s="43"/>
    </row>
    <row r="36" ht="18.0" customHeight="1">
      <c r="A36" s="47">
        <v>29.0</v>
      </c>
      <c r="B36" s="48" t="b">
        <f t="shared" ref="B36:B38" si="2">IF(A36="","",IF(B35="","",IF(B35="月","火",IF(B35="火","水",IF(B35="水","木",IF(B35="木","金",IF(B35="金","土",IF(B35="土","日",IF(B35="日","月")))))))))</f>
        <v>0</v>
      </c>
      <c r="C36" s="48" t="s">
        <v>19</v>
      </c>
      <c r="D36" s="48"/>
      <c r="E36" s="48"/>
      <c r="F36" s="48" t="s">
        <v>33</v>
      </c>
      <c r="G36" s="48" t="s">
        <v>51</v>
      </c>
      <c r="H36" s="48"/>
      <c r="I36" s="48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33</v>
      </c>
      <c r="G37" s="45" t="s">
        <v>51</v>
      </c>
      <c r="H37" s="43"/>
      <c r="I37" s="43"/>
    </row>
    <row r="38" ht="18.0" customHeight="1">
      <c r="A38" s="50" t="str">
        <f>IF(OR($B$2=2,$B$2=4,$B$2=6,$B$2=9,$B$2=11),"",31)</f>
        <v/>
      </c>
      <c r="B38" s="51" t="str">
        <f t="shared" si="2"/>
        <v/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21</v>
      </c>
      <c r="D39" s="55">
        <f t="shared" si="3"/>
        <v>0</v>
      </c>
      <c r="E39" s="55">
        <f t="shared" si="3"/>
        <v>9</v>
      </c>
      <c r="F39" s="56"/>
    </row>
    <row r="40" ht="19.5" customHeight="1">
      <c r="A40" s="57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8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7">
        <v>3.0</v>
      </c>
      <c r="B10" s="48" t="b">
        <f t="shared" si="1"/>
        <v>0</v>
      </c>
      <c r="C10" s="48"/>
      <c r="D10" s="48" t="s">
        <v>19</v>
      </c>
      <c r="E10" s="48"/>
      <c r="F10" s="48" t="s">
        <v>33</v>
      </c>
      <c r="G10" s="48" t="s">
        <v>59</v>
      </c>
      <c r="H10" s="48" t="s">
        <v>25</v>
      </c>
      <c r="I10" s="48"/>
      <c r="L10" s="35" t="s">
        <v>23</v>
      </c>
    </row>
    <row r="11" ht="18.0" customHeight="1">
      <c r="A11" s="47">
        <v>4.0</v>
      </c>
      <c r="B11" s="48" t="b">
        <f t="shared" si="1"/>
        <v>0</v>
      </c>
      <c r="C11" s="48"/>
      <c r="D11" s="48"/>
      <c r="E11" s="48" t="s">
        <v>19</v>
      </c>
      <c r="F11" s="48"/>
      <c r="G11" s="48"/>
      <c r="H11" s="60" t="s">
        <v>27</v>
      </c>
      <c r="I11" s="48"/>
      <c r="L11" s="35" t="s">
        <v>33</v>
      </c>
    </row>
    <row r="12" ht="18.0" customHeight="1">
      <c r="A12" s="47">
        <v>5.0</v>
      </c>
      <c r="B12" s="48" t="b">
        <f t="shared" si="1"/>
        <v>0</v>
      </c>
      <c r="C12" s="48" t="s">
        <v>19</v>
      </c>
      <c r="D12" s="48"/>
      <c r="E12" s="48"/>
      <c r="F12" s="48" t="s">
        <v>33</v>
      </c>
      <c r="G12" s="48"/>
      <c r="H12" s="48"/>
      <c r="I12" s="48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 t="s">
        <v>19</v>
      </c>
      <c r="E14" s="43"/>
      <c r="F14" s="43" t="s">
        <v>33</v>
      </c>
      <c r="G14" s="43" t="s">
        <v>60</v>
      </c>
      <c r="H14" s="43" t="s">
        <v>61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 t="s">
        <v>27</v>
      </c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 t="s">
        <v>27</v>
      </c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43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 t="s">
        <v>27</v>
      </c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3" t="s">
        <v>51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 t="s">
        <v>19</v>
      </c>
      <c r="E36" s="43"/>
      <c r="F36" s="43" t="s">
        <v>23</v>
      </c>
      <c r="G36" s="43"/>
      <c r="H36" s="43" t="s">
        <v>60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/>
      <c r="D38" s="52"/>
      <c r="E38" s="52" t="s">
        <v>19</v>
      </c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13</v>
      </c>
      <c r="D39" s="55">
        <f t="shared" si="3"/>
        <v>3</v>
      </c>
      <c r="E39" s="55">
        <f t="shared" si="3"/>
        <v>13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33</v>
      </c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27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 t="s">
        <v>27</v>
      </c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32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 t="s">
        <v>27</v>
      </c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43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 t="s">
        <v>62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62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62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62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62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62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62</v>
      </c>
      <c r="I37" s="43"/>
    </row>
    <row r="38" ht="18.0" customHeight="1">
      <c r="A38" s="50" t="str">
        <f>IF(OR($B$2=2,$B$2=4,$B$2=6,$B$2=9,$B$2=11),"",31)</f>
        <v/>
      </c>
      <c r="B38" s="51" t="str">
        <f t="shared" si="2"/>
        <v/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13</v>
      </c>
      <c r="D39" s="55">
        <f t="shared" si="3"/>
        <v>0</v>
      </c>
      <c r="E39" s="55">
        <f t="shared" si="3"/>
        <v>17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conditionalFormatting sqref="C9">
    <cfRule type="expression" dxfId="0" priority="13">
      <formula>$B9="日"</formula>
    </cfRule>
  </conditionalFormatting>
  <conditionalFormatting sqref="C9">
    <cfRule type="expression" dxfId="0" priority="14">
      <formula>$B9="土"</formula>
    </cfRule>
  </conditionalFormatting>
  <conditionalFormatting sqref="C11">
    <cfRule type="expression" dxfId="0" priority="15">
      <formula>$B11="日"</formula>
    </cfRule>
  </conditionalFormatting>
  <conditionalFormatting sqref="C11">
    <cfRule type="expression" dxfId="0" priority="16">
      <formula>$B11="土"</formula>
    </cfRule>
  </conditionalFormatting>
  <conditionalFormatting sqref="C13">
    <cfRule type="expression" dxfId="0" priority="17">
      <formula>$B13="日"</formula>
    </cfRule>
  </conditionalFormatting>
  <conditionalFormatting sqref="C13">
    <cfRule type="expression" dxfId="0" priority="18">
      <formula>$B13="土"</formula>
    </cfRule>
  </conditionalFormatting>
  <conditionalFormatting sqref="C15:C16">
    <cfRule type="expression" dxfId="0" priority="19">
      <formula>$B15="日"</formula>
    </cfRule>
  </conditionalFormatting>
  <conditionalFormatting sqref="C15:C16">
    <cfRule type="expression" dxfId="0" priority="20">
      <formula>$B15="土"</formula>
    </cfRule>
  </conditionalFormatting>
  <conditionalFormatting sqref="C20">
    <cfRule type="expression" dxfId="0" priority="21">
      <formula>$B20="日"</formula>
    </cfRule>
  </conditionalFormatting>
  <conditionalFormatting sqref="C20">
    <cfRule type="expression" dxfId="0" priority="22">
      <formula>$B20="土"</formula>
    </cfRule>
  </conditionalFormatting>
  <conditionalFormatting sqref="C22:C23">
    <cfRule type="expression" dxfId="0" priority="23">
      <formula>$B22="日"</formula>
    </cfRule>
  </conditionalFormatting>
  <conditionalFormatting sqref="C22:C23">
    <cfRule type="expression" dxfId="0" priority="24">
      <formula>$B22="土"</formula>
    </cfRule>
  </conditionalFormatting>
  <conditionalFormatting sqref="C25">
    <cfRule type="expression" dxfId="0" priority="25">
      <formula>$B25="日"</formula>
    </cfRule>
  </conditionalFormatting>
  <conditionalFormatting sqref="C25">
    <cfRule type="expression" dxfId="0" priority="26">
      <formula>$B25="土"</formula>
    </cfRule>
  </conditionalFormatting>
  <conditionalFormatting sqref="C27">
    <cfRule type="expression" dxfId="0" priority="27">
      <formula>$B27="日"</formula>
    </cfRule>
  </conditionalFormatting>
  <conditionalFormatting sqref="C27">
    <cfRule type="expression" dxfId="0" priority="28">
      <formula>$B27="土"</formula>
    </cfRule>
  </conditionalFormatting>
  <conditionalFormatting sqref="C29:C30">
    <cfRule type="expression" dxfId="0" priority="29">
      <formula>$B29="日"</formula>
    </cfRule>
  </conditionalFormatting>
  <conditionalFormatting sqref="C29:C30">
    <cfRule type="expression" dxfId="0" priority="30">
      <formula>$B29="土"</formula>
    </cfRule>
  </conditionalFormatting>
  <conditionalFormatting sqref="C32">
    <cfRule type="expression" dxfId="0" priority="31">
      <formula>$B32="日"</formula>
    </cfRule>
  </conditionalFormatting>
  <conditionalFormatting sqref="C32">
    <cfRule type="expression" dxfId="0" priority="32">
      <formula>$B32="土"</formula>
    </cfRule>
  </conditionalFormatting>
  <conditionalFormatting sqref="C18">
    <cfRule type="expression" dxfId="0" priority="33">
      <formula>$B18="日"</formula>
    </cfRule>
  </conditionalFormatting>
  <conditionalFormatting sqref="C18">
    <cfRule type="expression" dxfId="0" priority="34">
      <formula>$B18="土"</formula>
    </cfRule>
  </conditionalFormatting>
  <conditionalFormatting sqref="C34">
    <cfRule type="expression" dxfId="0" priority="35">
      <formula>$B34="日"</formula>
    </cfRule>
  </conditionalFormatting>
  <conditionalFormatting sqref="C34">
    <cfRule type="expression" dxfId="0" priority="36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 t="s">
        <v>62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 t="s">
        <v>62</v>
      </c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 t="s">
        <v>62</v>
      </c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 t="s">
        <v>63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 t="s">
        <v>63</v>
      </c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 t="s">
        <v>63</v>
      </c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 t="s">
        <v>63</v>
      </c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/>
      <c r="H15" s="43"/>
      <c r="I15" s="43" t="s">
        <v>63</v>
      </c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8" t="s">
        <v>64</v>
      </c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65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66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66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65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66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 t="s">
        <v>51</v>
      </c>
      <c r="H23" s="61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8" t="s">
        <v>19</v>
      </c>
      <c r="F24" s="43" t="s">
        <v>23</v>
      </c>
      <c r="G24" s="43"/>
      <c r="H24" s="48" t="s">
        <v>64</v>
      </c>
      <c r="I24" s="43" t="s">
        <v>67</v>
      </c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 t="s">
        <v>23</v>
      </c>
      <c r="G25" s="43"/>
      <c r="H25" s="48" t="s">
        <v>64</v>
      </c>
      <c r="I25" s="43" t="s">
        <v>68</v>
      </c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32</v>
      </c>
      <c r="G26" s="43" t="s">
        <v>51</v>
      </c>
      <c r="H26" s="61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32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 t="s">
        <v>19</v>
      </c>
      <c r="E28" s="43"/>
      <c r="F28" s="43" t="s">
        <v>23</v>
      </c>
      <c r="G28" s="43" t="s">
        <v>69</v>
      </c>
      <c r="H28" s="43" t="s">
        <v>70</v>
      </c>
      <c r="I28" s="43"/>
    </row>
    <row r="29" ht="18.0" customHeight="1">
      <c r="A29" s="47">
        <v>22.0</v>
      </c>
      <c r="B29" s="48" t="b">
        <f t="shared" si="1"/>
        <v>0</v>
      </c>
      <c r="C29" s="43"/>
      <c r="D29" s="48"/>
      <c r="E29" s="48" t="s">
        <v>19</v>
      </c>
      <c r="F29" s="48"/>
      <c r="G29" s="48"/>
      <c r="H29" s="48" t="s">
        <v>64</v>
      </c>
      <c r="I29" s="48"/>
    </row>
    <row r="30" ht="18.0" customHeight="1">
      <c r="A30" s="47">
        <v>23.0</v>
      </c>
      <c r="B30" s="48" t="b">
        <f t="shared" si="1"/>
        <v>0</v>
      </c>
      <c r="C30" s="43"/>
      <c r="D30" s="48"/>
      <c r="E30" s="48" t="s">
        <v>19</v>
      </c>
      <c r="F30" s="48"/>
      <c r="G30" s="48"/>
      <c r="H30" s="48" t="s">
        <v>64</v>
      </c>
      <c r="I30" s="48"/>
    </row>
    <row r="31" ht="18.0" customHeight="1">
      <c r="A31" s="47">
        <v>24.0</v>
      </c>
      <c r="B31" s="48" t="b">
        <f t="shared" si="1"/>
        <v>0</v>
      </c>
      <c r="C31" s="48"/>
      <c r="D31" s="43"/>
      <c r="E31" s="48" t="s">
        <v>19</v>
      </c>
      <c r="F31" s="43"/>
      <c r="G31" s="48"/>
      <c r="H31" s="48" t="s">
        <v>64</v>
      </c>
      <c r="I31" s="48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33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33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32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33</v>
      </c>
      <c r="G35" s="43" t="s">
        <v>51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25</v>
      </c>
      <c r="G37" s="43" t="s">
        <v>71</v>
      </c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/>
      <c r="D38" s="43" t="s">
        <v>19</v>
      </c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16</v>
      </c>
      <c r="D39" s="55">
        <f t="shared" si="3"/>
        <v>2</v>
      </c>
      <c r="E39" s="55">
        <f t="shared" si="3"/>
        <v>6</v>
      </c>
      <c r="F39" s="56"/>
    </row>
    <row r="40" ht="19.5" customHeight="1">
      <c r="A40" s="57"/>
    </row>
    <row r="41" ht="13.5" customHeight="1">
      <c r="A41" s="58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H10 D11:I17 D18:F23 D24:I24 D25:F28 D29:I31 D32:F36 D37:I38 H18:I23 H25:I28 H32:I36">
    <cfRule type="expression" dxfId="0" priority="1">
      <formula>$B8="日"</formula>
    </cfRule>
  </conditionalFormatting>
  <conditionalFormatting sqref="D8:H10 D11:I17 D18:F23 D24:I24 D25:F28 D29:I31 D32:F36 D37:I38 H18:I23 H25:I28 H32: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H10 C11:I17 C18:F23 C24:I24 C25:F28 C29:I31 C32:F36 C37:I38 H18:I23 H25:I28 H32:I36">
    <cfRule type="expression" dxfId="0" priority="9">
      <formula>$B8="日"</formula>
    </cfRule>
  </conditionalFormatting>
  <conditionalFormatting sqref="C8:H10 C11:I17 C18:F23 C24:I24 C25:F28 C29:I31 C32:F36 C37:I38 H18:I23 H25:I28 H32:I36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conditionalFormatting sqref="I8:I10">
    <cfRule type="expression" dxfId="0" priority="13">
      <formula>$B8="日"</formula>
    </cfRule>
  </conditionalFormatting>
  <conditionalFormatting sqref="I8:I10">
    <cfRule type="expression" dxfId="0" priority="14">
      <formula>$B8="土"</formula>
    </cfRule>
  </conditionalFormatting>
  <conditionalFormatting sqref="I8:I10">
    <cfRule type="expression" dxfId="0" priority="15">
      <formula>$B8="日"</formula>
    </cfRule>
  </conditionalFormatting>
  <conditionalFormatting sqref="I8:I10">
    <cfRule type="expression" dxfId="0" priority="16">
      <formula>$B8="土"</formula>
    </cfRule>
  </conditionalFormatting>
  <conditionalFormatting sqref="C29">
    <cfRule type="expression" dxfId="0" priority="17">
      <formula>$B29="日"</formula>
    </cfRule>
  </conditionalFormatting>
  <conditionalFormatting sqref="C29">
    <cfRule type="expression" dxfId="0" priority="18">
      <formula>$B29="土"</formula>
    </cfRule>
  </conditionalFormatting>
  <conditionalFormatting sqref="C29">
    <cfRule type="expression" dxfId="0" priority="19">
      <formula>$B29="日"</formula>
    </cfRule>
  </conditionalFormatting>
  <conditionalFormatting sqref="C29">
    <cfRule type="expression" dxfId="0" priority="20">
      <formula>$B29="土"</formula>
    </cfRule>
  </conditionalFormatting>
  <conditionalFormatting sqref="G18:G23">
    <cfRule type="expression" dxfId="0" priority="21">
      <formula>$B18="日"</formula>
    </cfRule>
  </conditionalFormatting>
  <conditionalFormatting sqref="G18:G23">
    <cfRule type="expression" dxfId="0" priority="22">
      <formula>$B18="土"</formula>
    </cfRule>
  </conditionalFormatting>
  <conditionalFormatting sqref="G18:G23">
    <cfRule type="expression" dxfId="0" priority="23">
      <formula>$B18="日"</formula>
    </cfRule>
  </conditionalFormatting>
  <conditionalFormatting sqref="G18:G23">
    <cfRule type="expression" dxfId="0" priority="24">
      <formula>$B18="土"</formula>
    </cfRule>
  </conditionalFormatting>
  <conditionalFormatting sqref="G25:G28">
    <cfRule type="expression" dxfId="0" priority="25">
      <formula>$B25="日"</formula>
    </cfRule>
  </conditionalFormatting>
  <conditionalFormatting sqref="G25:G28">
    <cfRule type="expression" dxfId="0" priority="26">
      <formula>$B25="土"</formula>
    </cfRule>
  </conditionalFormatting>
  <conditionalFormatting sqref="G25:G28">
    <cfRule type="expression" dxfId="0" priority="27">
      <formula>$B25="日"</formula>
    </cfRule>
  </conditionalFormatting>
  <conditionalFormatting sqref="G25:G28">
    <cfRule type="expression" dxfId="0" priority="28">
      <formula>$B25="土"</formula>
    </cfRule>
  </conditionalFormatting>
  <conditionalFormatting sqref="G32:G36">
    <cfRule type="expression" dxfId="0" priority="29">
      <formula>$B32="日"</formula>
    </cfRule>
  </conditionalFormatting>
  <conditionalFormatting sqref="G32:G36">
    <cfRule type="expression" dxfId="0" priority="30">
      <formula>$B32="土"</formula>
    </cfRule>
  </conditionalFormatting>
  <conditionalFormatting sqref="G32:G36">
    <cfRule type="expression" dxfId="0" priority="31">
      <formula>$B32="日"</formula>
    </cfRule>
  </conditionalFormatting>
  <conditionalFormatting sqref="G32:G36">
    <cfRule type="expression" dxfId="0" priority="32">
      <formula>$B32="土"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33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33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32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33</v>
      </c>
      <c r="G11" s="43" t="s">
        <v>51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33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 t="s">
        <v>64</v>
      </c>
      <c r="H14" s="61" t="s">
        <v>64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61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33</v>
      </c>
      <c r="G16" s="43" t="s">
        <v>51</v>
      </c>
      <c r="H16" s="61"/>
      <c r="I16" s="43"/>
      <c r="L16" s="35" t="s">
        <v>54</v>
      </c>
    </row>
    <row r="17" ht="18.0" customHeight="1">
      <c r="A17" s="47">
        <v>10.0</v>
      </c>
      <c r="B17" s="48" t="b">
        <f t="shared" si="1"/>
        <v>0</v>
      </c>
      <c r="C17" s="48"/>
      <c r="D17" s="48"/>
      <c r="E17" s="48" t="s">
        <v>19</v>
      </c>
      <c r="F17" s="48"/>
      <c r="G17" s="48"/>
      <c r="H17" s="48" t="s">
        <v>64</v>
      </c>
      <c r="I17" s="48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 t="s">
        <v>64</v>
      </c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 t="s">
        <v>64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 t="s">
        <v>64</v>
      </c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 t="s">
        <v>64</v>
      </c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 t="s">
        <v>64</v>
      </c>
      <c r="I22" s="43" t="s">
        <v>72</v>
      </c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 t="s">
        <v>64</v>
      </c>
      <c r="I23" s="43" t="s">
        <v>73</v>
      </c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32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33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32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 t="s">
        <v>64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66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65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65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66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65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33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64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65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52"/>
      <c r="F37" s="43" t="s">
        <v>66</v>
      </c>
      <c r="G37" s="43" t="s">
        <v>51</v>
      </c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 t="s">
        <v>19</v>
      </c>
      <c r="D38" s="52"/>
      <c r="E38" s="52"/>
      <c r="F38" s="52" t="s">
        <v>65</v>
      </c>
      <c r="G38" s="43" t="s">
        <v>51</v>
      </c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21</v>
      </c>
      <c r="D39" s="55">
        <f t="shared" si="3"/>
        <v>0</v>
      </c>
      <c r="E39" s="55">
        <f t="shared" si="3"/>
        <v>10</v>
      </c>
      <c r="F39" s="56"/>
    </row>
    <row r="40" ht="19.5" customHeight="1">
      <c r="A40" s="57"/>
    </row>
    <row r="41" ht="13.5" customHeight="1">
      <c r="A41" s="58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 t="s">
        <v>64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33</v>
      </c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 t="s">
        <v>64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20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64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 t="s">
        <v>64</v>
      </c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32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 t="s">
        <v>64</v>
      </c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 t="s">
        <v>64</v>
      </c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 t="s">
        <v>64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 t="s">
        <v>64</v>
      </c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33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 t="s">
        <v>64</v>
      </c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 t="s">
        <v>64</v>
      </c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33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64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 t="s">
        <v>62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 t="s">
        <v>62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 t="s">
        <v>62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 t="s">
        <v>62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 t="s">
        <v>62</v>
      </c>
      <c r="I37" s="43"/>
    </row>
    <row r="38" ht="18.0" customHeight="1">
      <c r="A38" s="50" t="str">
        <f>IF(OR($B$2=2,$B$2=4,$B$2=6,$B$2=9,$B$2=11),"",31)</f>
        <v/>
      </c>
      <c r="B38" s="51" t="str">
        <f t="shared" si="2"/>
        <v/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14</v>
      </c>
      <c r="D39" s="55">
        <f t="shared" si="3"/>
        <v>0</v>
      </c>
      <c r="E39" s="55">
        <f t="shared" si="3"/>
        <v>10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7 D38:I38 I12:I13 I19:I20 I26:I27 I33:I37">
    <cfRule type="expression" dxfId="0" priority="1">
      <formula>$B8="日"</formula>
    </cfRule>
  </conditionalFormatting>
  <conditionalFormatting sqref="D8:I11 D12:G13 D14:I18 D19:G20 D21:I25 D26:G27 D28:I32 D33:G37 D38:I38 I12:I13 I19:I20 I26:I27 I33:I37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7 C38:I38 I12:I13 I19:I20 I26:I27 I33:I37">
    <cfRule type="expression" dxfId="0" priority="9">
      <formula>$B8="日"</formula>
    </cfRule>
  </conditionalFormatting>
  <conditionalFormatting sqref="C8:I11 C12:G13 C14:I18 C19:G20 C21:I25 C26:G27 C28:I32 C33:G37 C38:I38 I12:I13 I19:I20 I26:I27 I33:I37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">
    <cfRule type="expression" dxfId="0" priority="27">
      <formula>$B33="日"</formula>
    </cfRule>
  </conditionalFormatting>
  <conditionalFormatting sqref="H33">
    <cfRule type="expression" dxfId="0" priority="28">
      <formula>$B33="土"</formula>
    </cfRule>
  </conditionalFormatting>
  <conditionalFormatting sqref="H33">
    <cfRule type="expression" dxfId="0" priority="29">
      <formula>$B33="日"</formula>
    </cfRule>
  </conditionalFormatting>
  <conditionalFormatting sqref="H33">
    <cfRule type="expression" dxfId="0" priority="30">
      <formula>$B33="土"</formula>
    </cfRule>
  </conditionalFormatting>
  <conditionalFormatting sqref="H34:H37">
    <cfRule type="expression" dxfId="0" priority="31">
      <formula>$B34="日"</formula>
    </cfRule>
  </conditionalFormatting>
  <conditionalFormatting sqref="H34:H37">
    <cfRule type="expression" dxfId="0" priority="32">
      <formula>$B34="土"</formula>
    </cfRule>
  </conditionalFormatting>
  <conditionalFormatting sqref="H34:H37">
    <cfRule type="expression" dxfId="0" priority="33">
      <formula>$B34="日"</formula>
    </cfRule>
  </conditionalFormatting>
  <conditionalFormatting sqref="H34:H37">
    <cfRule type="expression" dxfId="0" priority="34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62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 t="s">
        <v>62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63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63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63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63</v>
      </c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63</v>
      </c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 t="s">
        <v>64</v>
      </c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32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33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33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32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 t="s">
        <v>19</v>
      </c>
      <c r="E23" s="43"/>
      <c r="F23" s="43" t="s">
        <v>23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52"/>
      <c r="G24" s="52"/>
      <c r="H24" s="43" t="s">
        <v>64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 t="s">
        <v>64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33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52" t="s">
        <v>20</v>
      </c>
      <c r="G31" s="52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64</v>
      </c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51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64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32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50">
        <f>IF(OR($B$2=2,$B$2=4,$B$2=6,$B$2=9,$B$2=11),"",31)</f>
        <v>31</v>
      </c>
      <c r="B38" s="51" t="b">
        <f t="shared" si="2"/>
        <v>0</v>
      </c>
      <c r="C38" s="52" t="s">
        <v>19</v>
      </c>
      <c r="D38" s="52"/>
      <c r="E38" s="52"/>
      <c r="F38" s="52" t="s">
        <v>20</v>
      </c>
      <c r="G38" s="52" t="s">
        <v>51</v>
      </c>
      <c r="H38" s="43"/>
      <c r="I38" s="52"/>
    </row>
    <row r="39" ht="18.0" customHeight="1">
      <c r="A39" s="53"/>
      <c r="B39" s="54" t="s">
        <v>36</v>
      </c>
      <c r="C39" s="55">
        <f t="shared" ref="C39:E39" si="3">COUNTIF(C8:C38,"○")</f>
        <v>16</v>
      </c>
      <c r="D39" s="55">
        <f t="shared" si="3"/>
        <v>1</v>
      </c>
      <c r="E39" s="55">
        <f t="shared" si="3"/>
        <v>14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G9 D10:I14 D15:F22 D23:E24 D25:F29 D30:E31 D32:F38 H15:I17 H19:I23 H26:I30 H33:I36 I8:I9 I18 I24:I25 I31:I32 I37:I38">
    <cfRule type="expression" dxfId="0" priority="1">
      <formula>$B8="日"</formula>
    </cfRule>
  </conditionalFormatting>
  <conditionalFormatting sqref="D8:G9 D10:I14 D15:F22 D23:E24 D25:F29 D30:E31 D32:F38 H15:I17 H19:I23 H26:I30 H33:I36 I8:I9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G9 C10:I14 C15:F22 C23:E24 C25:F29 C30:E31 C32:F38 H15:I17 H19:I23 H26:I30 H33:I36 I8:I9 I18 I24:I25 I31:I32 I37:I38">
    <cfRule type="expression" dxfId="0" priority="9">
      <formula>$B8="日"</formula>
    </cfRule>
  </conditionalFormatting>
  <conditionalFormatting sqref="C8:G9 C10:I14 C15:F22 C23:E24 C25:F29 C30:E31 C32:F38 H15:I17 H19:I23 H26:I30 H33:I36 I8:I9 I18 I24:I25 I31:I32 I37:I38">
    <cfRule type="expression" dxfId="0" priority="10">
      <formula>$B8="土"</formula>
    </cfRule>
  </conditionalFormatting>
  <conditionalFormatting sqref="H18">
    <cfRule type="expression" dxfId="0" priority="11">
      <formula>$B18="日"</formula>
    </cfRule>
  </conditionalFormatting>
  <conditionalFormatting sqref="H18">
    <cfRule type="expression" dxfId="0" priority="12">
      <formula>$B18="土"</formula>
    </cfRule>
  </conditionalFormatting>
  <conditionalFormatting sqref="H18">
    <cfRule type="expression" dxfId="0" priority="13">
      <formula>$B18="日"</formula>
    </cfRule>
  </conditionalFormatting>
  <conditionalFormatting sqref="H18">
    <cfRule type="expression" dxfId="0" priority="14">
      <formula>$B18="土"</formula>
    </cfRule>
  </conditionalFormatting>
  <conditionalFormatting sqref="H24:H25">
    <cfRule type="expression" dxfId="0" priority="15">
      <formula>$B24="日"</formula>
    </cfRule>
  </conditionalFormatting>
  <conditionalFormatting sqref="H24:H25">
    <cfRule type="expression" dxfId="0" priority="16">
      <formula>$B24="土"</formula>
    </cfRule>
  </conditionalFormatting>
  <conditionalFormatting sqref="H24:H25">
    <cfRule type="expression" dxfId="0" priority="17">
      <formula>$B24="日"</formula>
    </cfRule>
  </conditionalFormatting>
  <conditionalFormatting sqref="H24:H25">
    <cfRule type="expression" dxfId="0" priority="18">
      <formula>$B24="土"</formula>
    </cfRule>
  </conditionalFormatting>
  <conditionalFormatting sqref="H31">
    <cfRule type="expression" dxfId="0" priority="19">
      <formula>$B31="日"</formula>
    </cfRule>
  </conditionalFormatting>
  <conditionalFormatting sqref="H31">
    <cfRule type="expression" dxfId="0" priority="20">
      <formula>$B31="土"</formula>
    </cfRule>
  </conditionalFormatting>
  <conditionalFormatting sqref="H31">
    <cfRule type="expression" dxfId="0" priority="21">
      <formula>$B31="日"</formula>
    </cfRule>
  </conditionalFormatting>
  <conditionalFormatting sqref="H31">
    <cfRule type="expression" dxfId="0" priority="22">
      <formula>$B31="土"</formula>
    </cfRule>
  </conditionalFormatting>
  <conditionalFormatting sqref="H32">
    <cfRule type="expression" dxfId="0" priority="23">
      <formula>$B32="日"</formula>
    </cfRule>
  </conditionalFormatting>
  <conditionalFormatting sqref="H32">
    <cfRule type="expression" dxfId="0" priority="24">
      <formula>$B32="土"</formula>
    </cfRule>
  </conditionalFormatting>
  <conditionalFormatting sqref="H32">
    <cfRule type="expression" dxfId="0" priority="25">
      <formula>$B32="日"</formula>
    </cfRule>
  </conditionalFormatting>
  <conditionalFormatting sqref="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H37">
    <cfRule type="expression" dxfId="0" priority="29">
      <formula>$B37="日"</formula>
    </cfRule>
  </conditionalFormatting>
  <conditionalFormatting sqref="H37">
    <cfRule type="expression" dxfId="0" priority="30">
      <formula>$B37="土"</formula>
    </cfRule>
  </conditionalFormatting>
  <conditionalFormatting sqref="H37">
    <cfRule type="expression" dxfId="0" priority="31">
      <formula>$B37="日"</formula>
    </cfRule>
  </conditionalFormatting>
  <conditionalFormatting sqref="H37">
    <cfRule type="expression" dxfId="0" priority="32">
      <formula>$B37="土"</formula>
    </cfRule>
  </conditionalFormatting>
  <conditionalFormatting sqref="H38">
    <cfRule type="expression" dxfId="0" priority="33">
      <formula>$B38="日"</formula>
    </cfRule>
  </conditionalFormatting>
  <conditionalFormatting sqref="H38">
    <cfRule type="expression" dxfId="0" priority="34">
      <formula>$B38="土"</formula>
    </cfRule>
  </conditionalFormatting>
  <conditionalFormatting sqref="H38">
    <cfRule type="expression" dxfId="0" priority="35">
      <formula>$B38="日"</formula>
    </cfRule>
  </conditionalFormatting>
  <conditionalFormatting sqref="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conditionalFormatting sqref="G15:G22 G25:G29 G32:G38">
    <cfRule type="expression" dxfId="0" priority="45">
      <formula>$B15="日"</formula>
    </cfRule>
  </conditionalFormatting>
  <conditionalFormatting sqref="G15:G22 G25:G29 G32:G38">
    <cfRule type="expression" dxfId="0" priority="46">
      <formula>$B15="土"</formula>
    </cfRule>
  </conditionalFormatting>
  <conditionalFormatting sqref="G15:G22 G25:G29 G32:G38">
    <cfRule type="expression" dxfId="0" priority="47">
      <formula>$B15="日"</formula>
    </cfRule>
  </conditionalFormatting>
  <conditionalFormatting sqref="G15:G22 G25:G29 G32:G38">
    <cfRule type="expression" dxfId="0" priority="48">
      <formula>$B15="土"</formula>
    </cfRule>
  </conditionalFormatting>
  <conditionalFormatting sqref="G30:G31">
    <cfRule type="expression" dxfId="0" priority="49">
      <formula>$B30="日"</formula>
    </cfRule>
  </conditionalFormatting>
  <conditionalFormatting sqref="G30:G31">
    <cfRule type="expression" dxfId="0" priority="50">
      <formula>$B30="土"</formula>
    </cfRule>
  </conditionalFormatting>
  <conditionalFormatting sqref="G30:G31">
    <cfRule type="expression" dxfId="0" priority="51">
      <formula>$B30="日"</formula>
    </cfRule>
  </conditionalFormatting>
  <conditionalFormatting sqref="G30:G31">
    <cfRule type="expression" dxfId="0" priority="52">
      <formula>$B30="土"</formula>
    </cfRule>
  </conditionalFormatting>
  <conditionalFormatting sqref="G23:G24">
    <cfRule type="expression" dxfId="0" priority="53">
      <formula>$B23="日"</formula>
    </cfRule>
  </conditionalFormatting>
  <conditionalFormatting sqref="G23:G24">
    <cfRule type="expression" dxfId="0" priority="54">
      <formula>$B23="土"</formula>
    </cfRule>
  </conditionalFormatting>
  <conditionalFormatting sqref="G23:G24">
    <cfRule type="expression" dxfId="0" priority="55">
      <formula>$B23="日"</formula>
    </cfRule>
  </conditionalFormatting>
  <conditionalFormatting sqref="G23:G24">
    <cfRule type="expression" dxfId="0" priority="56">
      <formula>$B23="土"</formula>
    </cfRule>
  </conditionalFormatting>
  <conditionalFormatting sqref="H8">
    <cfRule type="expression" dxfId="0" priority="57">
      <formula>$B8="日"</formula>
    </cfRule>
  </conditionalFormatting>
  <conditionalFormatting sqref="H8">
    <cfRule type="expression" dxfId="0" priority="58">
      <formula>$B8="土"</formula>
    </cfRule>
  </conditionalFormatting>
  <conditionalFormatting sqref="H8">
    <cfRule type="expression" dxfId="0" priority="59">
      <formula>$B8="日"</formula>
    </cfRule>
  </conditionalFormatting>
  <conditionalFormatting sqref="H8">
    <cfRule type="expression" dxfId="0" priority="60">
      <formula>$B8="土"</formula>
    </cfRule>
  </conditionalFormatting>
  <conditionalFormatting sqref="H9">
    <cfRule type="expression" dxfId="0" priority="61">
      <formula>$B9="日"</formula>
    </cfRule>
  </conditionalFormatting>
  <conditionalFormatting sqref="H9">
    <cfRule type="expression" dxfId="0" priority="62">
      <formula>$B9="土"</formula>
    </cfRule>
  </conditionalFormatting>
  <conditionalFormatting sqref="H9">
    <cfRule type="expression" dxfId="0" priority="63">
      <formula>$B9="日"</formula>
    </cfRule>
  </conditionalFormatting>
  <conditionalFormatting sqref="H9">
    <cfRule type="expression" dxfId="0" priority="64">
      <formula>$B9="土"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9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バドミントン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64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/>
      <c r="G10" s="43" t="s">
        <v>51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64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 t="s">
        <v>19</v>
      </c>
      <c r="E12" s="43"/>
      <c r="F12" s="43" t="s">
        <v>23</v>
      </c>
      <c r="G12" s="43" t="s">
        <v>59</v>
      </c>
      <c r="H12" s="43" t="s">
        <v>58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64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 t="s">
        <v>64</v>
      </c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 t="s">
        <v>64</v>
      </c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/>
      <c r="F19" s="43" t="s">
        <v>33</v>
      </c>
      <c r="G19" s="43" t="s">
        <v>74</v>
      </c>
      <c r="H19" s="43" t="s">
        <v>25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 t="s">
        <v>64</v>
      </c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 t="s">
        <v>64</v>
      </c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 t="s">
        <v>64</v>
      </c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 t="s">
        <v>64</v>
      </c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 t="s">
        <v>64</v>
      </c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 t="s">
        <v>64</v>
      </c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3" t="s">
        <v>51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 t="s">
        <v>75</v>
      </c>
      <c r="G31" s="43"/>
      <c r="H31" s="43" t="s">
        <v>76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76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76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76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76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76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76</v>
      </c>
      <c r="I37" s="43"/>
    </row>
    <row r="38" ht="18.0" customHeight="1">
      <c r="A38" s="50" t="str">
        <f>IF(OR($B$2=2,$B$2=4,$B$2=6,$B$2=9,$B$2=11),"",31)</f>
        <v/>
      </c>
      <c r="B38" s="51" t="str">
        <f t="shared" si="2"/>
        <v/>
      </c>
      <c r="C38" s="52"/>
      <c r="D38" s="52"/>
      <c r="E38" s="52"/>
      <c r="F38" s="52"/>
      <c r="G38" s="52"/>
      <c r="H38" s="52"/>
      <c r="I38" s="52"/>
    </row>
    <row r="39" ht="18.0" customHeight="1">
      <c r="A39" s="53"/>
      <c r="B39" s="54" t="s">
        <v>36</v>
      </c>
      <c r="C39" s="55">
        <f t="shared" ref="C39:E39" si="3">COUNTIF(C8:C38,"○")</f>
        <v>9</v>
      </c>
      <c r="D39" s="55">
        <f t="shared" si="3"/>
        <v>3</v>
      </c>
      <c r="E39" s="55">
        <f t="shared" si="3"/>
        <v>18</v>
      </c>
      <c r="F39" s="56"/>
    </row>
    <row r="40" ht="19.5" customHeight="1">
      <c r="A40" s="5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8 D29:F29 D30:E34 D35:F36 D37:I38 H9:I9 H11:I13 H16:I20 H23:I27 H31:I35 I8 I10 I14:I15 I21:I22 I28:I30 I36">
    <cfRule type="expression" dxfId="0" priority="1">
      <formula>$B8="日"</formula>
    </cfRule>
  </conditionalFormatting>
  <conditionalFormatting sqref="D8:F8 D9 D10:E13 D14:F14 D15:E21 D22:F22 D23:E28 D29:F29 D30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9">
      <formula>$B8="日"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9 G20">
    <cfRule type="expression" dxfId="0" priority="23">
      <formula>$B18="日"</formula>
    </cfRule>
  </conditionalFormatting>
  <conditionalFormatting sqref="F18:G19 G20">
    <cfRule type="expression" dxfId="0" priority="24">
      <formula>$B18="土"</formula>
    </cfRule>
  </conditionalFormatting>
  <conditionalFormatting sqref="F18:G19 G20">
    <cfRule type="expression" dxfId="0" priority="25">
      <formula>$B18="日"</formula>
    </cfRule>
  </conditionalFormatting>
  <conditionalFormatting sqref="F18:G19 G20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:G17">
    <cfRule type="expression" dxfId="0" priority="107">
      <formula>$B17="日"</formula>
    </cfRule>
  </conditionalFormatting>
  <conditionalFormatting sqref="F17:G17">
    <cfRule type="expression" dxfId="0" priority="108">
      <formula>$B17="土"</formula>
    </cfRule>
  </conditionalFormatting>
  <conditionalFormatting sqref="F17:G17">
    <cfRule type="expression" dxfId="0" priority="109">
      <formula>$B17="日"</formula>
    </cfRule>
  </conditionalFormatting>
  <conditionalFormatting sqref="F17:G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:G23">
    <cfRule type="expression" dxfId="0" priority="119">
      <formula>$B23="日"</formula>
    </cfRule>
  </conditionalFormatting>
  <conditionalFormatting sqref="F23:G23">
    <cfRule type="expression" dxfId="0" priority="120">
      <formula>$B23="土"</formula>
    </cfRule>
  </conditionalFormatting>
  <conditionalFormatting sqref="F23:G23">
    <cfRule type="expression" dxfId="0" priority="121">
      <formula>$B23="日"</formula>
    </cfRule>
  </conditionalFormatting>
  <conditionalFormatting sqref="F23:G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