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i9X31syhjNKU1rbdaHPgiNAoCFTw=="/>
    </ext>
  </extLst>
</workbook>
</file>

<file path=xl/sharedStrings.xml><?xml version="1.0" encoding="utf-8"?>
<sst xmlns="http://schemas.openxmlformats.org/spreadsheetml/2006/main" count="1022" uniqueCount="76">
  <si>
    <t>【記入例文化系】</t>
  </si>
  <si>
    <t xml:space="preserve">　　　　</t>
  </si>
  <si>
    <t>月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</si>
  <si>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</si>
  <si>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</si>
  <si>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</si>
  <si>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</si>
  <si>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</si>
  <si>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</si>
  <si>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</si>
  <si>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</si>
  <si>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</si>
  <si>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</si>
  <si>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</si>
  <si>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活動日</t>
  </si>
  <si>
    <t>休養日</t>
  </si>
  <si>
    <t>（変更がある場合のみ記入）</t>
  </si>
  <si>
    <t>金</t>
  </si>
  <si>
    <t>○</t>
  </si>
  <si>
    <t>放課後</t>
  </si>
  <si>
    <t>１－１教室</t>
  </si>
  <si>
    <t>土</t>
  </si>
  <si>
    <t>午前</t>
  </si>
  <si>
    <t>変更あり</t>
  </si>
  <si>
    <t>火</t>
  </si>
  <si>
    <t>水</t>
  </si>
  <si>
    <t>ノークラブデー</t>
  </si>
  <si>
    <t>木</t>
  </si>
  <si>
    <t>○○会館</t>
  </si>
  <si>
    <t>発表会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</si>
  <si>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</si>
  <si>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</si>
  <si>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</si>
  <si>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</si>
  <si>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</si>
  <si>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</si>
  <si>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</si>
  <si>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</si>
  <si>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</si>
  <si>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</si>
  <si>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</si>
  <si>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</si>
  <si>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【文化系】</t>
  </si>
  <si>
    <t>削除しない</t>
  </si>
  <si>
    <t>アーツ＆クラフツ部</t>
  </si>
  <si>
    <t>全日</t>
  </si>
  <si>
    <t>午後</t>
  </si>
  <si>
    <t>教室</t>
  </si>
  <si>
    <t>校内</t>
  </si>
  <si>
    <t>美術教室</t>
  </si>
  <si>
    <t>16:10～</t>
  </si>
  <si>
    <t>15:40～</t>
  </si>
  <si>
    <t>コンクール</t>
  </si>
  <si>
    <t>～15:00</t>
  </si>
  <si>
    <t>9:00～12:00</t>
  </si>
  <si>
    <t>13:00～15:00</t>
  </si>
  <si>
    <t>11:30～16:00</t>
  </si>
  <si>
    <t>12:0～16:30</t>
  </si>
  <si>
    <t>12:00～16:30</t>
  </si>
  <si>
    <t>文化祭</t>
  </si>
  <si>
    <t>12:00～15:00</t>
  </si>
  <si>
    <t>部</t>
  </si>
  <si>
    <t>作成者</t>
  </si>
  <si>
    <t>練習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</si>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</sst>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0">
    <font>
      <sz val="11.0"/>
      <color theme="1"/>
      <name val="Calibri"/>
      <scheme val="minor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1.0"/>
      <color theme="1"/>
      <name val="Hg創英角ｺﾞｼｯｸub"/>
    </font>
    <font>
      <sz val="12.0"/>
      <color theme="1"/>
      <name val="Hg創英角ｺﾞｼｯｸub"/>
    </font>
    <font>
      <sz val="14.0"/>
      <color theme="1"/>
      <name val="MS Mincho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8.0"/>
      <color theme="1"/>
      <name val="MS Mincho"/>
    </font>
    <font>
      <sz val="14.0"/>
      <color theme="1"/>
      <name val="Century"/>
    </font>
    <font>
      <sz val="11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right style="double">
        <color rgb="FF000000"/>
      </right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3" fillId="0" fontId="4" numFmtId="0" xfId="0" applyAlignment="1" applyBorder="1" applyFont="1">
      <alignment horizontal="center" shrinkToFit="1" vertical="center" wrapText="0"/>
    </xf>
    <xf borderId="1" fillId="0" fontId="4" numFmtId="0" xfId="0" applyAlignment="1" applyBorder="1" applyFont="1">
      <alignment horizontal="center" shrinkToFit="1" vertical="center" wrapText="0"/>
    </xf>
    <xf borderId="0" fillId="0" fontId="6" numFmtId="0" xfId="0" applyAlignment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1" vertical="center" wrapText="0"/>
    </xf>
    <xf borderId="5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vertical="center"/>
    </xf>
    <xf borderId="8" fillId="0" fontId="7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vertical="center"/>
    </xf>
    <xf borderId="8" fillId="0" fontId="8" numFmtId="0" xfId="0" applyAlignment="1" applyBorder="1" applyFont="1">
      <alignment horizontal="center" shrinkToFit="0" vertical="center" wrapText="1"/>
    </xf>
    <xf borderId="8" fillId="2" fontId="7" numFmtId="0" xfId="0" applyAlignment="1" applyBorder="1" applyFill="1" applyFont="1">
      <alignment horizontal="center" shrinkToFit="0" vertical="center" wrapText="1"/>
    </xf>
    <xf borderId="8" fillId="2" fontId="9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1" vertical="center" wrapText="0"/>
    </xf>
    <xf borderId="10" fillId="0" fontId="7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2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13" numFmtId="0" xfId="0" applyAlignment="1" applyFont="1">
      <alignment horizontal="right" vertical="top"/>
    </xf>
    <xf borderId="0" fillId="0" fontId="14" numFmtId="0" xfId="0" applyAlignment="1" applyFont="1">
      <alignment vertical="center"/>
    </xf>
    <xf borderId="1" fillId="0" fontId="12" numFmtId="0" xfId="0" applyAlignment="1" applyBorder="1" applyFont="1">
      <alignment horizontal="center" vertical="center"/>
    </xf>
    <xf borderId="0" fillId="0" fontId="6" numFmtId="0" xfId="0" applyAlignment="1" applyFont="1">
      <alignment horizontal="right" vertical="center"/>
    </xf>
    <xf borderId="4" fillId="0" fontId="15" numFmtId="0" xfId="0" applyAlignment="1" applyBorder="1" applyFont="1">
      <alignment horizontal="center" shrinkToFit="1" vertical="center" wrapText="0"/>
    </xf>
    <xf borderId="11" fillId="0" fontId="7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shrinkToFit="1" vertical="center" wrapText="0"/>
    </xf>
    <xf borderId="17" fillId="0" fontId="1" numFmtId="0" xfId="0" applyAlignment="1" applyBorder="1" applyFont="1">
      <alignment horizontal="right" vertical="center"/>
    </xf>
    <xf borderId="0" fillId="0" fontId="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right" vertical="center"/>
    </xf>
    <xf borderId="14" fillId="0" fontId="1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right" vertical="center"/>
    </xf>
    <xf borderId="14" fillId="0" fontId="16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12" fillId="0" fontId="8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8" fillId="0" fontId="19" numFmtId="0" xfId="0" applyAlignment="1" applyBorder="1" applyFont="1">
      <alignment horizontal="center" vertical="center"/>
    </xf>
    <xf borderId="19" fillId="0" fontId="5" numFmtId="0" xfId="0" applyAlignment="1" applyBorder="1" applyFont="1">
      <alignment vertical="center"/>
    </xf>
    <xf borderId="20" fillId="0" fontId="5" numFmtId="0" xfId="0" applyAlignment="1" applyBorder="1" applyFont="1">
      <alignment vertical="center"/>
    </xf>
    <xf borderId="0" fillId="0" fontId="19" numFmtId="0" xfId="0" applyAlignment="1" applyFont="1">
      <alignment vertical="center"/>
    </xf>
    <xf borderId="0" fillId="0" fontId="19" numFmtId="0" xfId="0" applyAlignment="1" applyFont="1">
      <alignment horizontal="center" vertical="center"/>
    </xf>
    <xf borderId="21" fillId="0" fontId="19" numFmtId="0" xfId="0" applyAlignment="1" applyBorder="1" applyFont="1">
      <alignment horizontal="center" vertical="center"/>
    </xf>
    <xf borderId="22" fillId="0" fontId="19" numFmtId="0" xfId="0" applyAlignment="1" applyBorder="1" applyFont="1">
      <alignment horizontal="center" vertical="center"/>
    </xf>
    <xf borderId="23" fillId="0" fontId="5" numFmtId="0" xfId="0" applyAlignment="1" applyBorder="1" applyFont="1">
      <alignment vertical="center"/>
    </xf>
    <xf borderId="24" fillId="0" fontId="19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center" shrinkToFit="0" vertical="center" wrapText="1"/>
    </xf>
    <xf borderId="10" fillId="0" fontId="19" numFmtId="0" xfId="0" applyAlignment="1" applyBorder="1" applyFont="1">
      <alignment horizontal="center" vertical="center"/>
    </xf>
    <xf borderId="10" fillId="0" fontId="19" numFmtId="0" xfId="0" applyAlignment="1" applyBorder="1" applyFont="1">
      <alignment horizontal="right" vertical="center"/>
    </xf>
    <xf borderId="4" fillId="0" fontId="19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right" vertical="center"/>
    </xf>
    <xf borderId="25" fillId="0" fontId="19" numFmtId="0" xfId="0" applyAlignment="1" applyBorder="1" applyFont="1">
      <alignment horizontal="center" vertical="center"/>
    </xf>
    <xf borderId="10" fillId="0" fontId="19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228600</xdr:colOff>
      <xdr:row>8</xdr:row>
      <xdr:rowOff>85725</xdr:rowOff>
    </xdr:from>
    <xdr:ext cx="1143000" cy="457200"/>
    <xdr:sp>
      <xdr:nvSpPr>
        <xdr:cNvPr id="3" name="Shape 3"/>
        <xdr:cNvSpPr/>
      </xdr:nvSpPr>
      <xdr:spPr>
        <a:xfrm>
          <a:off x="4784025" y="3565688"/>
          <a:ext cx="1123950" cy="4286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12</xdr:row>
      <xdr:rowOff>171450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523875</xdr:colOff>
      <xdr:row>19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24</xdr:row>
      <xdr:rowOff>161925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504825</xdr:colOff>
      <xdr:row>31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104775</xdr:colOff>
      <xdr:row>22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66675</xdr:colOff>
      <xdr:row>15</xdr:row>
      <xdr:rowOff>161925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47625</xdr:colOff>
      <xdr:row>29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</xdr:colOff>
      <xdr:row>8</xdr:row>
      <xdr:rowOff>171450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57150</xdr:colOff>
      <xdr:row>36</xdr:row>
      <xdr:rowOff>152400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95250</xdr:colOff>
      <xdr:row>4</xdr:row>
      <xdr:rowOff>19050</xdr:rowOff>
    </xdr:from>
    <xdr:ext cx="3514725" cy="314325"/>
    <xdr:sp>
      <xdr:nvSpPr>
        <xdr:cNvPr id="6" name="Shape 6"/>
        <xdr:cNvSpPr/>
      </xdr:nvSpPr>
      <xdr:spPr>
        <a:xfrm>
          <a:off x="3598163" y="3632363"/>
          <a:ext cx="3495675" cy="29527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.0"/>
    <col customWidth="1" min="3" max="5" width="6.71"/>
    <col customWidth="1" min="6" max="6" width="10.29"/>
    <col customWidth="1" min="7" max="7" width="34.43"/>
    <col customWidth="1" min="8" max="8" width="21.43"/>
    <col customWidth="1" min="9" max="26" width="9.14"/>
  </cols>
  <sheetData>
    <row r="1" ht="34.5" customHeight="1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.0" customHeight="1">
      <c r="A3" s="4" t="s">
        <v>1</v>
      </c>
      <c r="B3" s="5">
        <v>6.0</v>
      </c>
      <c r="C3" s="6"/>
      <c r="D3" s="7" t="s">
        <v>2</v>
      </c>
      <c r="E3" s="8" t="s">
        <v>3</v>
      </c>
      <c r="F3" s="6"/>
      <c r="G3" s="4" t="s">
        <v>4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4"/>
      <c r="B4" s="1"/>
      <c r="C4" s="1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0.0" customHeight="1">
      <c r="A5" s="4"/>
      <c r="B5" s="1"/>
      <c r="C5" s="1"/>
      <c r="D5" s="4"/>
      <c r="E5" s="4"/>
      <c r="F5" s="4"/>
      <c r="G5" s="9" t="s">
        <v>5</v>
      </c>
      <c r="H5" s="10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4"/>
      <c r="B6" s="4"/>
      <c r="C6" s="11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2" t="s">
        <v>7</v>
      </c>
      <c r="B7" s="12" t="s">
        <v>8</v>
      </c>
      <c r="C7" s="13" t="s">
        <v>9</v>
      </c>
      <c r="D7" s="14"/>
      <c r="E7" s="12" t="s">
        <v>10</v>
      </c>
      <c r="F7" s="12" t="s">
        <v>11</v>
      </c>
      <c r="G7" s="12" t="s">
        <v>12</v>
      </c>
      <c r="H7" s="15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6"/>
      <c r="B8" s="16"/>
      <c r="C8" s="15" t="s">
        <v>14</v>
      </c>
      <c r="D8" s="15" t="s">
        <v>15</v>
      </c>
      <c r="E8" s="16"/>
      <c r="F8" s="16"/>
      <c r="G8" s="16"/>
      <c r="H8" s="17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5">
        <v>1.0</v>
      </c>
      <c r="B9" s="15" t="s">
        <v>17</v>
      </c>
      <c r="C9" s="15" t="s">
        <v>18</v>
      </c>
      <c r="D9" s="15"/>
      <c r="E9" s="15" t="s">
        <v>19</v>
      </c>
      <c r="F9" s="15" t="s">
        <v>20</v>
      </c>
      <c r="G9" s="15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8">
        <v>2.0</v>
      </c>
      <c r="B10" s="18" t="s">
        <v>21</v>
      </c>
      <c r="C10" s="18" t="s">
        <v>18</v>
      </c>
      <c r="D10" s="18"/>
      <c r="E10" s="18" t="s">
        <v>22</v>
      </c>
      <c r="F10" s="18" t="s">
        <v>20</v>
      </c>
      <c r="G10" s="18"/>
      <c r="H10" s="19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8">
        <v>3.0</v>
      </c>
      <c r="B11" s="18" t="s">
        <v>7</v>
      </c>
      <c r="C11" s="18"/>
      <c r="D11" s="18" t="s">
        <v>18</v>
      </c>
      <c r="E11" s="18"/>
      <c r="F11" s="18"/>
      <c r="G11" s="18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5">
        <v>4.0</v>
      </c>
      <c r="B12" s="15" t="s">
        <v>2</v>
      </c>
      <c r="C12" s="15" t="s">
        <v>18</v>
      </c>
      <c r="D12" s="15"/>
      <c r="E12" s="15" t="s">
        <v>19</v>
      </c>
      <c r="F12" s="15" t="s">
        <v>20</v>
      </c>
      <c r="G12" s="15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5">
        <v>5.0</v>
      </c>
      <c r="B13" s="15" t="s">
        <v>24</v>
      </c>
      <c r="C13" s="15" t="s">
        <v>18</v>
      </c>
      <c r="D13" s="15"/>
      <c r="E13" s="15" t="s">
        <v>19</v>
      </c>
      <c r="F13" s="15" t="s">
        <v>20</v>
      </c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15">
        <v>6.0</v>
      </c>
      <c r="B14" s="15" t="s">
        <v>25</v>
      </c>
      <c r="C14" s="15"/>
      <c r="D14" s="15" t="s">
        <v>18</v>
      </c>
      <c r="E14" s="15"/>
      <c r="F14" s="15"/>
      <c r="G14" s="20" t="s">
        <v>26</v>
      </c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5">
        <v>7.0</v>
      </c>
      <c r="B15" s="15" t="s">
        <v>27</v>
      </c>
      <c r="C15" s="15" t="s">
        <v>18</v>
      </c>
      <c r="D15" s="15"/>
      <c r="E15" s="15" t="s">
        <v>19</v>
      </c>
      <c r="F15" s="15" t="s">
        <v>20</v>
      </c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5">
        <v>8.0</v>
      </c>
      <c r="B16" s="15" t="s">
        <v>17</v>
      </c>
      <c r="C16" s="15" t="s">
        <v>18</v>
      </c>
      <c r="D16" s="15"/>
      <c r="E16" s="15" t="s">
        <v>19</v>
      </c>
      <c r="F16" s="15" t="s">
        <v>20</v>
      </c>
      <c r="G16" s="15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8">
        <v>9.0</v>
      </c>
      <c r="B17" s="18" t="s">
        <v>21</v>
      </c>
      <c r="C17" s="18" t="s">
        <v>18</v>
      </c>
      <c r="D17" s="18"/>
      <c r="E17" s="18" t="s">
        <v>22</v>
      </c>
      <c r="F17" s="18" t="s">
        <v>20</v>
      </c>
      <c r="G17" s="18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8">
        <v>10.0</v>
      </c>
      <c r="B18" s="18" t="s">
        <v>7</v>
      </c>
      <c r="C18" s="18"/>
      <c r="D18" s="18" t="s">
        <v>18</v>
      </c>
      <c r="E18" s="18"/>
      <c r="F18" s="18"/>
      <c r="G18" s="18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5">
        <v>11.0</v>
      </c>
      <c r="B19" s="15" t="s">
        <v>2</v>
      </c>
      <c r="C19" s="15" t="s">
        <v>18</v>
      </c>
      <c r="D19" s="15"/>
      <c r="E19" s="15" t="s">
        <v>19</v>
      </c>
      <c r="F19" s="15" t="s">
        <v>20</v>
      </c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5">
        <v>12.0</v>
      </c>
      <c r="B20" s="15" t="s">
        <v>24</v>
      </c>
      <c r="C20" s="15" t="s">
        <v>18</v>
      </c>
      <c r="D20" s="15"/>
      <c r="E20" s="15" t="s">
        <v>19</v>
      </c>
      <c r="F20" s="15" t="s">
        <v>20</v>
      </c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5">
        <v>13.0</v>
      </c>
      <c r="B21" s="15" t="s">
        <v>25</v>
      </c>
      <c r="C21" s="15"/>
      <c r="D21" s="15" t="s">
        <v>18</v>
      </c>
      <c r="E21" s="15"/>
      <c r="F21" s="15"/>
      <c r="G21" s="20" t="s">
        <v>26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5">
        <v>14.0</v>
      </c>
      <c r="B22" s="15" t="s">
        <v>27</v>
      </c>
      <c r="C22" s="15" t="s">
        <v>18</v>
      </c>
      <c r="D22" s="15"/>
      <c r="E22" s="15" t="s">
        <v>19</v>
      </c>
      <c r="F22" s="15" t="s">
        <v>20</v>
      </c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5">
        <v>15.0</v>
      </c>
      <c r="B23" s="15" t="s">
        <v>17</v>
      </c>
      <c r="C23" s="15" t="s">
        <v>18</v>
      </c>
      <c r="D23" s="15"/>
      <c r="E23" s="15" t="s">
        <v>19</v>
      </c>
      <c r="F23" s="15" t="s">
        <v>20</v>
      </c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8">
        <v>16.0</v>
      </c>
      <c r="B24" s="18" t="s">
        <v>21</v>
      </c>
      <c r="C24" s="18" t="s">
        <v>18</v>
      </c>
      <c r="D24" s="18"/>
      <c r="E24" s="18"/>
      <c r="F24" s="18" t="s">
        <v>20</v>
      </c>
      <c r="G24" s="18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8">
        <v>17.0</v>
      </c>
      <c r="B25" s="18" t="s">
        <v>7</v>
      </c>
      <c r="C25" s="18" t="s">
        <v>18</v>
      </c>
      <c r="D25" s="18"/>
      <c r="E25" s="18"/>
      <c r="F25" s="18" t="s">
        <v>28</v>
      </c>
      <c r="G25" s="18" t="s">
        <v>29</v>
      </c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5">
        <v>18.0</v>
      </c>
      <c r="B26" s="15" t="s">
        <v>2</v>
      </c>
      <c r="C26" s="21"/>
      <c r="D26" s="15" t="s">
        <v>18</v>
      </c>
      <c r="E26" s="21"/>
      <c r="F26" s="21"/>
      <c r="G26" s="20" t="s">
        <v>26</v>
      </c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5">
        <v>19.0</v>
      </c>
      <c r="B27" s="15" t="s">
        <v>24</v>
      </c>
      <c r="C27" s="15" t="s">
        <v>18</v>
      </c>
      <c r="D27" s="15"/>
      <c r="E27" s="15" t="s">
        <v>19</v>
      </c>
      <c r="F27" s="15" t="s">
        <v>20</v>
      </c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5">
        <v>20.0</v>
      </c>
      <c r="B28" s="15" t="s">
        <v>25</v>
      </c>
      <c r="C28" s="15" t="s">
        <v>18</v>
      </c>
      <c r="D28" s="15"/>
      <c r="E28" s="15" t="s">
        <v>19</v>
      </c>
      <c r="F28" s="15" t="s">
        <v>20</v>
      </c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5">
        <v>21.0</v>
      </c>
      <c r="B29" s="15" t="s">
        <v>27</v>
      </c>
      <c r="C29" s="15" t="s">
        <v>18</v>
      </c>
      <c r="D29" s="15"/>
      <c r="E29" s="15" t="s">
        <v>19</v>
      </c>
      <c r="F29" s="15" t="s">
        <v>20</v>
      </c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5">
        <v>22.0</v>
      </c>
      <c r="B30" s="15" t="s">
        <v>17</v>
      </c>
      <c r="C30" s="15" t="s">
        <v>18</v>
      </c>
      <c r="D30" s="15"/>
      <c r="E30" s="15" t="s">
        <v>19</v>
      </c>
      <c r="F30" s="15" t="s">
        <v>20</v>
      </c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8">
        <v>23.0</v>
      </c>
      <c r="B31" s="18" t="s">
        <v>21</v>
      </c>
      <c r="C31" s="18"/>
      <c r="D31" s="18" t="s">
        <v>18</v>
      </c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8">
        <v>24.0</v>
      </c>
      <c r="B32" s="18" t="s">
        <v>7</v>
      </c>
      <c r="C32" s="18"/>
      <c r="D32" s="18" t="s">
        <v>18</v>
      </c>
      <c r="E32" s="18"/>
      <c r="F32" s="18"/>
      <c r="G32" s="18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5">
        <v>25.0</v>
      </c>
      <c r="B33" s="15" t="s">
        <v>2</v>
      </c>
      <c r="C33" s="15"/>
      <c r="D33" s="15" t="s">
        <v>18</v>
      </c>
      <c r="E33" s="15"/>
      <c r="F33" s="15"/>
      <c r="G33" s="20" t="s">
        <v>26</v>
      </c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5">
        <v>26.0</v>
      </c>
      <c r="B34" s="15" t="s">
        <v>24</v>
      </c>
      <c r="C34" s="15"/>
      <c r="D34" s="15" t="s">
        <v>18</v>
      </c>
      <c r="E34" s="15"/>
      <c r="F34" s="15"/>
      <c r="G34" s="15" t="s">
        <v>30</v>
      </c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5">
        <v>27.0</v>
      </c>
      <c r="B35" s="15" t="s">
        <v>25</v>
      </c>
      <c r="C35" s="15"/>
      <c r="D35" s="15" t="s">
        <v>18</v>
      </c>
      <c r="E35" s="15"/>
      <c r="F35" s="15"/>
      <c r="G35" s="15" t="s">
        <v>30</v>
      </c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5">
        <v>28.0</v>
      </c>
      <c r="B36" s="15" t="s">
        <v>27</v>
      </c>
      <c r="C36" s="15"/>
      <c r="D36" s="15" t="s">
        <v>18</v>
      </c>
      <c r="E36" s="15"/>
      <c r="F36" s="15"/>
      <c r="G36" s="15" t="s">
        <v>30</v>
      </c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5">
        <v>29.0</v>
      </c>
      <c r="B37" s="15" t="s">
        <v>17</v>
      </c>
      <c r="C37" s="15"/>
      <c r="D37" s="15" t="s">
        <v>18</v>
      </c>
      <c r="E37" s="15"/>
      <c r="F37" s="15"/>
      <c r="G37" s="15" t="s">
        <v>30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8">
        <v>30.0</v>
      </c>
      <c r="B38" s="18" t="s">
        <v>21</v>
      </c>
      <c r="C38" s="18"/>
      <c r="D38" s="18" t="s">
        <v>18</v>
      </c>
      <c r="E38" s="18"/>
      <c r="F38" s="18"/>
      <c r="G38" s="18" t="s">
        <v>30</v>
      </c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8">
        <v>31.0</v>
      </c>
      <c r="B39" s="18" t="s">
        <v>7</v>
      </c>
      <c r="C39" s="18"/>
      <c r="D39" s="18" t="s">
        <v>18</v>
      </c>
      <c r="E39" s="18"/>
      <c r="F39" s="18"/>
      <c r="G39" s="18" t="s">
        <v>30</v>
      </c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22"/>
      <c r="B40" s="23" t="s">
        <v>31</v>
      </c>
      <c r="C40" s="24">
        <f t="shared" ref="C40:D40" si="1">COUNTIF(C9:C39,"○")</f>
        <v>17</v>
      </c>
      <c r="D40" s="24">
        <f t="shared" si="1"/>
        <v>14</v>
      </c>
      <c r="E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26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26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26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26"/>
      <c r="B45" s="26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26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26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2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26" t="s">
        <v>38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26" t="s">
        <v>39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26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G7:G8"/>
    <mergeCell ref="E40:H40"/>
    <mergeCell ref="B3:C3"/>
    <mergeCell ref="E3:F3"/>
    <mergeCell ref="A7:A8"/>
    <mergeCell ref="B7:B8"/>
    <mergeCell ref="C7:D7"/>
    <mergeCell ref="E7:E8"/>
    <mergeCell ref="F7:F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2022/12/1</v>
      </c>
    </row>
    <row r="2" ht="38.25" customHeight="1">
      <c r="A2" s="28" t="s">
        <v>1</v>
      </c>
      <c r="B2" s="31">
        <v>12.0</v>
      </c>
      <c r="C2" s="6"/>
      <c r="D2" s="28" t="s">
        <v>2</v>
      </c>
      <c r="E2" s="5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52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52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52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52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52" t="s">
        <v>26</v>
      </c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52"/>
      <c r="H13" s="39"/>
    </row>
    <row r="14" ht="18.0" customHeight="1">
      <c r="A14" s="36">
        <v>7.0</v>
      </c>
      <c r="B14" s="37" t="b">
        <f t="shared" si="1"/>
        <v>0</v>
      </c>
      <c r="C14" s="37" t="s">
        <v>18</v>
      </c>
      <c r="D14" s="37"/>
      <c r="E14" s="52" t="s">
        <v>56</v>
      </c>
      <c r="F14" s="37" t="s">
        <v>49</v>
      </c>
      <c r="G14" s="52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54" t="s">
        <v>57</v>
      </c>
      <c r="F15" s="37" t="s">
        <v>49</v>
      </c>
      <c r="G15" s="52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54"/>
      <c r="F16" s="37"/>
      <c r="G16" s="52" t="s">
        <v>26</v>
      </c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54"/>
      <c r="F17" s="37"/>
      <c r="G17" s="52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54"/>
      <c r="F18" s="37"/>
      <c r="G18" s="52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54" t="s">
        <v>58</v>
      </c>
      <c r="F19" s="37" t="s">
        <v>49</v>
      </c>
      <c r="G19" s="52"/>
      <c r="H19" s="39"/>
    </row>
    <row r="20" ht="18.0" customHeight="1">
      <c r="A20" s="36">
        <v>13.0</v>
      </c>
      <c r="B20" s="37" t="b">
        <f t="shared" si="1"/>
        <v>0</v>
      </c>
      <c r="C20" s="37" t="s">
        <v>18</v>
      </c>
      <c r="D20" s="37"/>
      <c r="E20" s="54" t="s">
        <v>58</v>
      </c>
      <c r="F20" s="37" t="s">
        <v>49</v>
      </c>
      <c r="G20" s="52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54" t="s">
        <v>58</v>
      </c>
      <c r="F21" s="37" t="s">
        <v>49</v>
      </c>
      <c r="G21" s="52"/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52" t="s">
        <v>58</v>
      </c>
      <c r="F22" s="37" t="s">
        <v>49</v>
      </c>
      <c r="G22" s="52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 t="s">
        <v>18</v>
      </c>
      <c r="D23" s="37"/>
      <c r="E23" s="52" t="s">
        <v>58</v>
      </c>
      <c r="F23" s="37" t="s">
        <v>49</v>
      </c>
      <c r="G23" s="52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 t="s">
        <v>18</v>
      </c>
      <c r="D24" s="37"/>
      <c r="E24" s="39" t="s">
        <v>45</v>
      </c>
      <c r="F24" s="37" t="s">
        <v>48</v>
      </c>
      <c r="G24" s="52" t="s">
        <v>59</v>
      </c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52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52" t="s">
        <v>26</v>
      </c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 t="s">
        <v>60</v>
      </c>
      <c r="F27" s="39" t="s">
        <v>49</v>
      </c>
      <c r="G27" s="52"/>
      <c r="H27" s="39"/>
    </row>
    <row r="28" ht="18.0" customHeight="1">
      <c r="A28" s="36">
        <v>21.0</v>
      </c>
      <c r="B28" s="37" t="b">
        <f t="shared" si="1"/>
        <v>0</v>
      </c>
      <c r="C28" s="37" t="s">
        <v>18</v>
      </c>
      <c r="D28" s="37"/>
      <c r="E28" s="37" t="s">
        <v>60</v>
      </c>
      <c r="F28" s="39" t="s">
        <v>49</v>
      </c>
      <c r="G28" s="52"/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9" t="s">
        <v>60</v>
      </c>
      <c r="F29" s="39" t="s">
        <v>49</v>
      </c>
      <c r="G29" s="52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52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52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52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52" t="s">
        <v>26</v>
      </c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52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52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52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 t="s">
        <v>18</v>
      </c>
      <c r="E38" s="43"/>
      <c r="F38" s="43"/>
      <c r="G38" s="53"/>
      <c r="H38" s="43"/>
    </row>
    <row r="39" ht="18.0" customHeight="1">
      <c r="A39" s="44"/>
      <c r="B39" s="45" t="s">
        <v>31</v>
      </c>
      <c r="C39" s="46">
        <f t="shared" ref="C39:D39" si="3">COUNTIF(C8:C38,"○")</f>
        <v>11</v>
      </c>
      <c r="D39" s="46">
        <f t="shared" si="3"/>
        <v>20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2023.0</v>
      </c>
      <c r="D1" s="28" t="s">
        <v>41</v>
      </c>
      <c r="AL1" s="30" t="s">
        <v>43</v>
      </c>
      <c r="AM1" s="30" t="str">
        <f>$A$1&amp;"/"&amp;B2&amp;"/1"</f>
        <v>2023/1/1</v>
      </c>
    </row>
    <row r="2" ht="38.25" customHeight="1">
      <c r="A2" s="28" t="s">
        <v>1</v>
      </c>
      <c r="B2" s="31">
        <v>1.0</v>
      </c>
      <c r="C2" s="6"/>
      <c r="D2" s="28" t="s">
        <v>2</v>
      </c>
      <c r="E2" s="5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52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52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52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52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52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52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52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52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52" t="s">
        <v>26</v>
      </c>
      <c r="H16" s="39"/>
    </row>
    <row r="17" ht="18.0" customHeight="1">
      <c r="A17" s="36">
        <v>10.0</v>
      </c>
      <c r="B17" s="37" t="b">
        <f t="shared" si="1"/>
        <v>0</v>
      </c>
      <c r="C17" s="37" t="s">
        <v>18</v>
      </c>
      <c r="D17" s="37"/>
      <c r="E17" s="37" t="s">
        <v>19</v>
      </c>
      <c r="F17" s="37" t="s">
        <v>49</v>
      </c>
      <c r="G17" s="52"/>
      <c r="H17" s="39"/>
    </row>
    <row r="18" ht="18.0" customHeight="1">
      <c r="A18" s="36">
        <v>11.0</v>
      </c>
      <c r="B18" s="37" t="b">
        <f t="shared" si="1"/>
        <v>0</v>
      </c>
      <c r="C18" s="37" t="s">
        <v>18</v>
      </c>
      <c r="D18" s="37"/>
      <c r="E18" s="37" t="s">
        <v>19</v>
      </c>
      <c r="F18" s="37" t="s">
        <v>49</v>
      </c>
      <c r="G18" s="52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37" t="s">
        <v>19</v>
      </c>
      <c r="F19" s="37" t="s">
        <v>49</v>
      </c>
      <c r="G19" s="52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52" t="s">
        <v>26</v>
      </c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52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52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52" t="s">
        <v>26</v>
      </c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 t="s">
        <v>18</v>
      </c>
      <c r="D24" s="37"/>
      <c r="E24" s="39" t="s">
        <v>19</v>
      </c>
      <c r="F24" s="37" t="s">
        <v>49</v>
      </c>
      <c r="G24" s="52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18</v>
      </c>
      <c r="D25" s="37"/>
      <c r="E25" s="39" t="s">
        <v>19</v>
      </c>
      <c r="F25" s="37" t="s">
        <v>49</v>
      </c>
      <c r="G25" s="52"/>
      <c r="H25" s="39"/>
    </row>
    <row r="26" ht="18.0" customHeight="1">
      <c r="A26" s="36">
        <v>19.0</v>
      </c>
      <c r="B26" s="37" t="b">
        <f t="shared" si="1"/>
        <v>0</v>
      </c>
      <c r="C26" s="37" t="s">
        <v>18</v>
      </c>
      <c r="D26" s="37"/>
      <c r="E26" s="39" t="s">
        <v>19</v>
      </c>
      <c r="F26" s="37" t="s">
        <v>49</v>
      </c>
      <c r="G26" s="52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52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52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52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52" t="s">
        <v>26</v>
      </c>
      <c r="H30" s="39"/>
    </row>
    <row r="31" ht="18.0" customHeight="1">
      <c r="A31" s="36">
        <v>24.0</v>
      </c>
      <c r="B31" s="37" t="b">
        <f t="shared" si="1"/>
        <v>0</v>
      </c>
      <c r="C31" s="37" t="s">
        <v>18</v>
      </c>
      <c r="D31" s="37"/>
      <c r="E31" s="39" t="s">
        <v>19</v>
      </c>
      <c r="F31" s="39" t="s">
        <v>49</v>
      </c>
      <c r="G31" s="52"/>
      <c r="H31" s="39"/>
    </row>
    <row r="32" ht="18.0" customHeight="1">
      <c r="A32" s="36">
        <v>25.0</v>
      </c>
      <c r="B32" s="37" t="b">
        <f t="shared" si="1"/>
        <v>0</v>
      </c>
      <c r="C32" s="37" t="s">
        <v>18</v>
      </c>
      <c r="D32" s="37"/>
      <c r="E32" s="39" t="s">
        <v>19</v>
      </c>
      <c r="F32" s="39" t="s">
        <v>49</v>
      </c>
      <c r="G32" s="52"/>
      <c r="H32" s="39"/>
    </row>
    <row r="33" ht="18.0" customHeight="1">
      <c r="A33" s="36">
        <v>26.0</v>
      </c>
      <c r="B33" s="37" t="b">
        <f t="shared" si="1"/>
        <v>0</v>
      </c>
      <c r="C33" s="37" t="s">
        <v>18</v>
      </c>
      <c r="D33" s="37"/>
      <c r="E33" s="39" t="s">
        <v>19</v>
      </c>
      <c r="F33" s="39" t="s">
        <v>49</v>
      </c>
      <c r="G33" s="52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52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52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52" t="s">
        <v>26</v>
      </c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 t="s">
        <v>18</v>
      </c>
      <c r="D38" s="42"/>
      <c r="E38" s="43" t="s">
        <v>19</v>
      </c>
      <c r="F38" s="43" t="s">
        <v>49</v>
      </c>
      <c r="G38" s="53"/>
      <c r="H38" s="43"/>
    </row>
    <row r="39" ht="18.0" customHeight="1">
      <c r="A39" s="44"/>
      <c r="B39" s="45" t="s">
        <v>31</v>
      </c>
      <c r="C39" s="46">
        <f t="shared" ref="C39:D39" si="3">COUNTIF(C8:C38,"○")</f>
        <v>10</v>
      </c>
      <c r="D39" s="46">
        <f t="shared" si="3"/>
        <v>21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2023/2/1</v>
      </c>
    </row>
    <row r="2" ht="38.25" customHeight="1">
      <c r="A2" s="28" t="s">
        <v>1</v>
      </c>
      <c r="B2" s="31">
        <v>2.0</v>
      </c>
      <c r="C2" s="6"/>
      <c r="D2" s="28" t="s">
        <v>2</v>
      </c>
      <c r="E2" s="5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 t="s">
        <v>18</v>
      </c>
      <c r="D8" s="37"/>
      <c r="E8" s="38" t="s">
        <v>19</v>
      </c>
      <c r="F8" s="37" t="s">
        <v>49</v>
      </c>
      <c r="G8" s="52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 t="s">
        <v>18</v>
      </c>
      <c r="D9" s="37"/>
      <c r="E9" s="38" t="s">
        <v>19</v>
      </c>
      <c r="F9" s="37" t="s">
        <v>49</v>
      </c>
      <c r="G9" s="52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52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52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52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52" t="s">
        <v>26</v>
      </c>
      <c r="H13" s="39"/>
    </row>
    <row r="14" ht="18.0" customHeight="1">
      <c r="A14" s="36">
        <v>7.0</v>
      </c>
      <c r="B14" s="37" t="b">
        <f t="shared" si="1"/>
        <v>0</v>
      </c>
      <c r="C14" s="37" t="s">
        <v>18</v>
      </c>
      <c r="D14" s="37"/>
      <c r="E14" s="39" t="s">
        <v>19</v>
      </c>
      <c r="F14" s="37" t="s">
        <v>49</v>
      </c>
      <c r="G14" s="52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37" t="s">
        <v>19</v>
      </c>
      <c r="F15" s="37" t="s">
        <v>49</v>
      </c>
      <c r="G15" s="52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52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52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52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52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52" t="s">
        <v>26</v>
      </c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52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52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52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52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52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52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52" t="s">
        <v>26</v>
      </c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52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52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52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52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52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52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52" t="s">
        <v>26</v>
      </c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/>
      <c r="H35" s="39"/>
    </row>
    <row r="36" ht="18.0" customHeight="1">
      <c r="A36" s="36"/>
      <c r="B36" s="37"/>
      <c r="C36" s="37"/>
      <c r="D36" s="37"/>
      <c r="E36" s="39"/>
      <c r="F36" s="39"/>
      <c r="G36" s="52"/>
      <c r="H36" s="39"/>
    </row>
    <row r="37" ht="18.0" customHeight="1">
      <c r="A37" s="36" t="str">
        <f>IF(OR($B$2=2),"",30)</f>
        <v/>
      </c>
      <c r="B37" s="37" t="str">
        <f t="shared" ref="B37:B38" si="2">IF(A37="","",IF(B36="","",IF(B36="月","火",IF(B36="火","水",IF(B36="水","木",IF(B36="木","金",IF(B36="金","土",IF(B36="土","日",IF(B36="日","月")))))))))</f>
        <v/>
      </c>
      <c r="C37" s="37"/>
      <c r="D37" s="37"/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4</v>
      </c>
      <c r="D39" s="46">
        <f t="shared" si="3"/>
        <v>24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2023/3/1</v>
      </c>
    </row>
    <row r="2" ht="38.25" customHeight="1">
      <c r="A2" s="28" t="s">
        <v>1</v>
      </c>
      <c r="B2" s="31">
        <v>3.0</v>
      </c>
      <c r="C2" s="6"/>
      <c r="D2" s="28" t="s">
        <v>2</v>
      </c>
      <c r="E2" s="5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52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52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52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52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52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52" t="s">
        <v>26</v>
      </c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52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52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52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52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52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52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52" t="s">
        <v>26</v>
      </c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52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52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52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52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52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52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52" t="s">
        <v>26</v>
      </c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52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52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52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52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52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52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52" t="s">
        <v>26</v>
      </c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52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52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 t="s">
        <v>18</v>
      </c>
      <c r="E38" s="43"/>
      <c r="F38" s="43"/>
      <c r="G38" s="53"/>
      <c r="H38" s="43"/>
    </row>
    <row r="39" ht="18.0" customHeight="1">
      <c r="A39" s="44"/>
      <c r="B39" s="45" t="s">
        <v>31</v>
      </c>
      <c r="C39" s="46">
        <f t="shared" ref="C39:D39" si="3">COUNTIF(C8:C38,"○")</f>
        <v>0</v>
      </c>
      <c r="D39" s="46">
        <f t="shared" si="3"/>
        <v>31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5" width="7.86"/>
    <col customWidth="1" min="6" max="6" width="9.0"/>
    <col customWidth="1" min="7" max="26" width="8.71"/>
  </cols>
  <sheetData>
    <row r="1" ht="14.25" customHeight="1">
      <c r="A1" s="55" t="str">
        <f>'4月'!E2</f>
        <v>アーツ＆クラフツ部</v>
      </c>
      <c r="B1" s="56"/>
      <c r="C1" s="57"/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ht="14.25" customHeight="1">
      <c r="A2" s="59"/>
      <c r="B2" s="59"/>
      <c r="C2" s="6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ht="14.25" customHeight="1">
      <c r="A3" s="58"/>
      <c r="B3" s="58" t="s">
        <v>62</v>
      </c>
      <c r="C3" s="61" t="str">
        <f>'4月'!H4</f>
        <v/>
      </c>
      <c r="D3" s="62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14.25" customHeight="1">
      <c r="A4" s="58"/>
      <c r="B4" s="58"/>
      <c r="C4" s="59"/>
      <c r="D4" s="5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ht="14.25" customHeight="1">
      <c r="A5" s="63"/>
      <c r="B5" s="64" t="s">
        <v>63</v>
      </c>
      <c r="C5" s="64" t="s">
        <v>15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ht="14.25" customHeight="1">
      <c r="A6" s="65" t="s">
        <v>64</v>
      </c>
      <c r="B6" s="66">
        <f>'4月'!$C$39</f>
        <v>7</v>
      </c>
      <c r="C6" s="66">
        <f>'4月'!$D$39</f>
        <v>20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14.25" customHeight="1">
      <c r="A7" s="67" t="s">
        <v>65</v>
      </c>
      <c r="B7" s="66">
        <f>'5月'!$C$39</f>
        <v>6</v>
      </c>
      <c r="C7" s="66">
        <f>'5月'!$D$39</f>
        <v>16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14.25" customHeight="1">
      <c r="A8" s="67" t="s">
        <v>66</v>
      </c>
      <c r="B8" s="66">
        <f>'6月'!$C$39</f>
        <v>10</v>
      </c>
      <c r="C8" s="66">
        <f>'6月'!$D$39</f>
        <v>20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14.25" customHeight="1">
      <c r="A9" s="67" t="s">
        <v>67</v>
      </c>
      <c r="B9" s="66">
        <f>'7月'!$C$39</f>
        <v>9</v>
      </c>
      <c r="C9" s="66">
        <f>'7月'!$D$39</f>
        <v>22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4.25" customHeight="1">
      <c r="A10" s="67" t="s">
        <v>68</v>
      </c>
      <c r="B10" s="66">
        <f>'8月'!$C$39</f>
        <v>6</v>
      </c>
      <c r="C10" s="66">
        <f>'8月'!$D$39</f>
        <v>25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4.25" customHeight="1">
      <c r="A11" s="67" t="s">
        <v>69</v>
      </c>
      <c r="B11" s="66">
        <f>'9月'!$C$39</f>
        <v>10</v>
      </c>
      <c r="C11" s="66">
        <f>'9月'!$D$39</f>
        <v>20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4.25" customHeight="1">
      <c r="A12" s="67" t="s">
        <v>70</v>
      </c>
      <c r="B12" s="66">
        <f>'10月'!$C$39</f>
        <v>9</v>
      </c>
      <c r="C12" s="66">
        <f>'10月'!$D$39</f>
        <v>22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ht="14.25" customHeight="1">
      <c r="A13" s="67" t="s">
        <v>71</v>
      </c>
      <c r="B13" s="66">
        <f>'11月'!$C$39</f>
        <v>9</v>
      </c>
      <c r="C13" s="66">
        <f>'11月'!$D$39</f>
        <v>21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4.25" customHeight="1">
      <c r="A14" s="67" t="s">
        <v>72</v>
      </c>
      <c r="B14" s="66">
        <f>'12月'!$C$39</f>
        <v>11</v>
      </c>
      <c r="C14" s="66">
        <f>'12月'!$D$39</f>
        <v>20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4.25" customHeight="1">
      <c r="A15" s="67" t="s">
        <v>73</v>
      </c>
      <c r="B15" s="66">
        <f>'1月'!$C$39</f>
        <v>10</v>
      </c>
      <c r="C15" s="66">
        <f>'1月'!$D$39</f>
        <v>21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ht="14.25" customHeight="1">
      <c r="A16" s="67" t="s">
        <v>74</v>
      </c>
      <c r="B16" s="66">
        <f>'2月'!$C$39</f>
        <v>4</v>
      </c>
      <c r="C16" s="66">
        <f>'2月'!$D$39</f>
        <v>24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ht="14.25" customHeight="1">
      <c r="A17" s="63" t="s">
        <v>75</v>
      </c>
      <c r="B17" s="68">
        <f>'3月'!$C$39</f>
        <v>0</v>
      </c>
      <c r="C17" s="68">
        <f>'3月'!$D$39</f>
        <v>31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ht="14.25" customHeight="1">
      <c r="A18" s="69" t="s">
        <v>31</v>
      </c>
      <c r="B18" s="70">
        <f t="shared" ref="B18:C18" si="1">SUM(B6:B17)</f>
        <v>91</v>
      </c>
      <c r="C18" s="70">
        <f t="shared" si="1"/>
        <v>262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ht="14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ht="14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ht="14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ht="14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ht="14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ht="14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ht="14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ht="14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ht="14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ht="14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ht="14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ht="14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ht="14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ht="14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ht="14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ht="14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ht="14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ht="14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ht="14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ht="14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ht="14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ht="14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ht="14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ht="14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ht="14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ht="14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ht="14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ht="14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ht="14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ht="14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ht="14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ht="14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ht="14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ht="14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ht="14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ht="14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ht="14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ht="14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ht="14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ht="14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ht="14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ht="14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ht="14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ht="14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ht="14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ht="14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ht="14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ht="14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ht="14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4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4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4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4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4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4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4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4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4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4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4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4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4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4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ht="14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ht="14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ht="14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ht="14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ht="14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ht="14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ht="14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ht="14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ht="14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ht="14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ht="14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ht="14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ht="14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ht="14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ht="14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ht="14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ht="14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ht="14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ht="14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ht="14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ht="14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ht="14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ht="14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ht="14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ht="14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ht="14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ht="14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ht="14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ht="14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ht="14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ht="14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ht="14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ht="14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ht="14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ht="14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ht="14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ht="14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ht="14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ht="14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ht="14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ht="14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ht="14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ht="14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ht="14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ht="14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ht="14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ht="14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ht="14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ht="14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ht="14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ht="14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ht="14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ht="14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ht="14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ht="14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ht="14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ht="14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ht="14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ht="14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ht="14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ht="14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ht="14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ht="14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ht="14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ht="14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ht="14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ht="14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ht="14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ht="14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ht="14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ht="14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ht="14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ht="14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ht="14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ht="14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ht="14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ht="14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ht="14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ht="14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ht="14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ht="14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ht="14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ht="14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ht="14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ht="14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ht="14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ht="14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ht="14.2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ht="14.2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ht="14.2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ht="14.2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ht="14.2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ht="14.2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ht="14.2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ht="14.2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ht="14.2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ht="14.2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ht="14.2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ht="14.2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ht="14.2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ht="14.2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ht="14.2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ht="14.2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ht="14.2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ht="14.2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ht="14.2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ht="14.2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ht="14.2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ht="14.2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ht="14.2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ht="14.2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ht="14.2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ht="14.2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ht="14.2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ht="14.2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ht="14.2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ht="14.2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ht="14.2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ht="14.2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ht="14.2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ht="14.2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ht="14.2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ht="14.2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ht="14.2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ht="14.2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ht="14.2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ht="14.2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ht="14.2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ht="14.2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ht="14.2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ht="14.2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ht="14.2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ht="14.2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ht="14.2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ht="14.2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ht="14.2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ht="14.2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ht="14.2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ht="14.2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ht="14.2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ht="14.2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ht="14.2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ht="14.2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ht="14.2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ht="14.2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ht="14.2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ht="14.2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ht="14.2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ht="14.2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ht="14.2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ht="14.2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ht="14.2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ht="14.2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ht="14.2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ht="14.2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ht="14.2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ht="14.2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ht="14.2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ht="14.2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ht="14.2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ht="14.2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ht="14.2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ht="14.2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ht="14.2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ht="14.2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ht="14.2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ht="14.2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ht="14.2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ht="14.2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ht="14.2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ht="14.2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ht="14.2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ht="14.2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ht="14.2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ht="14.2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ht="14.2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ht="14.2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ht="14.2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ht="14.2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ht="14.2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ht="14.2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ht="14.2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ht="14.2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ht="14.2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ht="14.2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ht="14.2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ht="14.2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ht="14.2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ht="14.2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ht="14.2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ht="14.2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ht="14.2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ht="14.2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ht="14.2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ht="14.2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ht="14.2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ht="14.2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ht="14.2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ht="14.2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ht="14.2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ht="14.2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ht="14.2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ht="14.2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ht="14.2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ht="14.2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ht="14.2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ht="14.2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ht="14.2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ht="14.2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ht="14.2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ht="14.2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ht="14.2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ht="14.2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ht="14.2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ht="14.2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ht="14.2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ht="14.2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ht="14.2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ht="14.2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ht="14.2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ht="14.2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ht="14.2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ht="14.2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ht="14.2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ht="14.2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ht="14.2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ht="14.2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ht="14.2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ht="14.2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ht="14.2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ht="14.2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ht="14.2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ht="14.2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ht="14.2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ht="14.2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ht="14.2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ht="14.2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ht="14.2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ht="14.2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ht="14.2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ht="14.2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ht="14.2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ht="14.2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ht="14.2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ht="14.2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ht="14.2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ht="14.2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ht="14.2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ht="14.2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ht="14.2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ht="14.2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ht="14.2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ht="14.2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ht="14.2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ht="14.2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ht="14.2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ht="14.2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ht="14.2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ht="14.2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ht="14.2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ht="14.2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ht="14.2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ht="14.2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ht="14.2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ht="14.2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ht="14.2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ht="14.2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ht="14.2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ht="14.2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ht="14.2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ht="14.2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ht="14.2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ht="14.2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ht="14.2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ht="14.2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ht="14.2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ht="14.2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ht="14.2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ht="14.2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ht="14.2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ht="14.2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ht="14.2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ht="14.2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ht="14.2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ht="14.2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ht="14.2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ht="14.2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ht="14.2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ht="14.2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ht="14.2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ht="14.2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ht="14.2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ht="14.2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ht="14.2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ht="14.2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ht="14.2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ht="14.2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ht="14.2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ht="14.2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ht="14.2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ht="14.2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ht="14.2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ht="14.2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ht="14.2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ht="14.2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ht="14.2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ht="14.2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ht="14.2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ht="14.2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ht="14.2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ht="14.2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ht="14.2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ht="14.2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ht="14.2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ht="14.2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ht="14.2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ht="14.2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ht="14.2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ht="14.2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ht="14.2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ht="14.2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ht="14.2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ht="14.2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ht="14.2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ht="14.2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ht="14.2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ht="14.2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ht="14.2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ht="14.2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ht="14.2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ht="14.2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ht="14.2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ht="14.2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ht="14.2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ht="14.2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ht="14.2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ht="14.2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ht="14.2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ht="14.2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ht="14.2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ht="14.2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ht="14.2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ht="14.2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ht="14.2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ht="14.2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ht="14.2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ht="14.2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ht="14.2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ht="14.2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ht="14.2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ht="14.2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ht="14.2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ht="14.2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ht="14.2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ht="14.2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ht="14.2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ht="14.2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ht="14.2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ht="14.2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ht="14.2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ht="14.2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ht="14.2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ht="14.2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ht="14.2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ht="14.2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ht="14.2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ht="14.2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ht="14.2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ht="14.2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ht="14.2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ht="14.2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ht="14.2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ht="14.2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ht="14.2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ht="14.2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ht="14.2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ht="14.2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ht="14.2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ht="14.2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ht="14.2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ht="14.2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ht="14.2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ht="14.2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ht="14.2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ht="14.2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ht="14.2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ht="14.2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ht="14.2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ht="14.2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ht="14.2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ht="14.2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ht="14.2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ht="14.2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ht="14.2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ht="14.2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ht="14.2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ht="14.2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ht="14.2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ht="14.2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ht="14.2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ht="14.2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ht="14.2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ht="14.2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ht="14.2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ht="14.2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ht="14.2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ht="14.2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ht="14.2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ht="14.2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ht="14.2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ht="14.2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ht="14.2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ht="14.2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ht="14.2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ht="14.2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ht="14.2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ht="14.2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ht="14.2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ht="14.2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ht="14.2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ht="14.2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ht="14.2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ht="14.2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ht="14.2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ht="14.2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ht="14.2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ht="14.2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ht="14.2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ht="14.2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ht="14.2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ht="14.2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ht="14.2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ht="14.2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ht="14.2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ht="14.2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ht="14.2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ht="14.2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ht="14.2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ht="14.2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ht="14.2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ht="14.2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ht="14.2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ht="14.2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ht="14.2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ht="14.2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ht="14.2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ht="14.2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ht="14.2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ht="14.2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ht="14.2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ht="14.2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ht="14.2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ht="14.2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ht="14.2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ht="14.2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ht="14.2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ht="14.2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ht="14.2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ht="14.2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ht="14.2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ht="14.2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ht="14.2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ht="14.2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ht="14.2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ht="14.2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ht="14.2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ht="14.2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ht="14.2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ht="14.2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ht="14.2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ht="14.2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ht="14.2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ht="14.2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ht="14.2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ht="14.2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ht="14.2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ht="14.2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ht="14.2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ht="14.2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ht="14.2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ht="14.2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ht="14.2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ht="14.2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ht="14.2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ht="14.2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ht="14.2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ht="14.2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ht="14.2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ht="14.2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ht="14.2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ht="14.2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ht="14.2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ht="14.2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ht="14.2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ht="14.2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ht="14.2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ht="14.2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ht="14.2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ht="14.2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ht="14.2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ht="14.2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ht="14.2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ht="14.2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ht="14.2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ht="14.2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ht="14.2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ht="14.2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ht="14.2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ht="14.2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ht="14.2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ht="14.2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ht="14.2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ht="14.2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ht="14.2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ht="14.2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ht="14.2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ht="14.2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ht="14.2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ht="14.2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ht="14.2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ht="14.2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ht="14.2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ht="14.2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ht="14.2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ht="14.2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ht="14.2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ht="14.2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ht="14.2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ht="14.2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ht="14.2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ht="14.2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ht="14.2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ht="14.2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ht="14.2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ht="14.2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ht="14.2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ht="14.2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ht="14.2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ht="14.2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ht="14.2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ht="14.2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ht="14.2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ht="14.2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ht="14.2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ht="14.2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ht="14.2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ht="14.2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ht="14.2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ht="14.2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ht="14.2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ht="14.2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ht="14.2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ht="14.2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ht="14.2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ht="14.2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ht="14.2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ht="14.2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ht="14.2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ht="14.2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ht="14.2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ht="14.2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ht="14.2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ht="14.2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ht="14.2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ht="14.2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ht="14.2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ht="14.2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ht="14.2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ht="14.2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ht="14.2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ht="14.2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ht="14.2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ht="14.2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ht="14.2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ht="14.2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ht="14.2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ht="14.2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ht="14.2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ht="14.2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ht="14.2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ht="14.2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ht="14.2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ht="14.2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ht="14.2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ht="14.2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ht="14.2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ht="14.2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ht="14.2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ht="14.2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ht="14.2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ht="14.2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ht="14.2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ht="14.2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ht="14.2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ht="14.2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ht="14.2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ht="14.2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ht="14.2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ht="14.2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ht="14.2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ht="14.2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ht="14.2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ht="14.2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ht="14.2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ht="14.2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ht="14.2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ht="14.2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ht="14.2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ht="14.2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ht="14.2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ht="14.2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ht="14.2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ht="14.2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ht="14.2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ht="14.2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ht="14.2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ht="14.2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ht="14.2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ht="14.2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ht="14.2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ht="14.2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ht="14.2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ht="14.2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ht="14.2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ht="14.2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ht="14.2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ht="14.2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ht="14.2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ht="14.2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ht="14.2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ht="14.2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ht="14.2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ht="14.2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ht="14.2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ht="14.2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ht="14.2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ht="14.2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ht="14.2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ht="14.2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ht="14.2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ht="14.2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ht="14.2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ht="14.2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ht="14.2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ht="14.2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ht="14.2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ht="14.2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ht="14.2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ht="14.2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ht="14.2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ht="14.2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ht="14.2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ht="14.2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ht="14.2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ht="14.2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ht="14.2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ht="14.2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ht="14.2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ht="14.2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ht="14.2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ht="14.2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ht="14.2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ht="14.2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ht="14.2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ht="14.2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ht="14.2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ht="14.2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ht="14.2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ht="14.2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ht="14.2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ht="14.2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ht="14.2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ht="14.2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ht="14.2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ht="14.2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ht="14.2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ht="14.2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ht="14.2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ht="14.2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ht="14.2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ht="14.2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ht="14.2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ht="14.2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ht="14.2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ht="14.2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ht="14.2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ht="14.2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ht="14.2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ht="14.2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ht="14.2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ht="14.2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ht="14.2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ht="14.2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ht="14.2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ht="14.2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ht="14.2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ht="14.2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ht="14.2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ht="14.2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ht="14.2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ht="14.2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ht="14.2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ht="14.2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ht="14.2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ht="14.2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ht="14.2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ht="14.2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ht="14.2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ht="14.2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ht="14.2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ht="14.2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ht="14.2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ht="14.2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ht="14.2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ht="14.2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ht="14.2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ht="14.2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ht="14.2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ht="14.2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ht="14.2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ht="14.2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ht="14.2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ht="14.2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ht="14.2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ht="14.2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ht="14.2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ht="14.2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ht="14.2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ht="14.2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ht="14.2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ht="14.2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ht="14.2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ht="14.2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ht="14.2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ht="14.2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ht="14.2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ht="14.2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ht="14.2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ht="14.2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ht="14.2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ht="14.2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ht="14.2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ht="14.2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ht="14.2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ht="14.2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ht="14.2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ht="14.2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ht="14.2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ht="14.2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ht="14.2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ht="14.2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ht="14.2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ht="14.2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ht="14.2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ht="14.2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ht="14.2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ht="14.2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ht="14.2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ht="14.2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ht="14.2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ht="14.2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ht="14.2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ht="14.2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ht="14.2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ht="14.2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ht="14.2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ht="14.2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ht="14.2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ht="14.2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ht="14.2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ht="14.2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ht="14.2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ht="14.2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ht="14.2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ht="14.2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ht="14.2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ht="14.2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ht="14.2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ht="14.2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ht="14.2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ht="14.2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ht="14.2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ht="14.2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ht="14.2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ht="14.2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ht="14.2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ht="14.2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ht="14.2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ht="14.2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ht="14.2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ht="14.2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ht="14.2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ht="14.2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ht="14.2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ht="14.2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ht="14.2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ht="14.2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ht="14.2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ht="14.2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ht="14.2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ht="14.2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ht="14.2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ht="14.2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ht="14.2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ht="14.2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ht="14.2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ht="14.2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ht="14.2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ht="14.2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ht="14.2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ht="14.2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ht="14.2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ht="14.2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ht="14.2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ht="14.2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ht="14.2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ht="14.2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ht="14.2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ht="14.2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ht="14.2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ht="14.2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ht="14.2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ht="14.2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ht="14.2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ht="14.2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ht="14.2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ht="14.2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ht="14.2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ht="14.2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ht="14.2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ht="14.2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ht="14.2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ht="14.2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ht="14.2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ht="14.2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ht="14.2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ht="14.2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ht="14.2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ht="14.2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ht="14.2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ht="14.2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ht="14.2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ht="14.2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ht="14.2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ht="14.2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ht="14.2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ht="14.2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ht="14.2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ht="14.2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ht="14.2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ht="14.2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ht="14.2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ht="14.2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ht="14.2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ht="14.2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ht="14.2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ht="14.2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ht="14.2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ht="14.2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ht="14.2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ht="14.2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ht="14.2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ht="14.2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ht="14.2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ht="14.2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ht="14.2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ht="14.2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ht="14.2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ht="14.2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ht="14.2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ht="14.2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ht="14.2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ht="14.2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ht="14.2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ht="14.2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ht="14.2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ht="14.2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ht="14.2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ht="14.2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ht="14.2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ht="14.2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ht="14.2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ht="14.2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ht="14.2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ht="14.2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ht="14.2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ht="14.2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ht="14.2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ht="14.2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ht="14.2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ht="14.2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ht="14.2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ht="14.2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ht="14.2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ht="14.2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ht="14.2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ht="14.2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ht="14.2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ht="14.2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ht="14.2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ht="14.2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ht="14.2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ht="14.2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ht="14.2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ht="14.2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ht="14.2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ht="14.2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ht="14.2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ht="14.2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ht="14.2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ht="14.2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ht="14.2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ht="14.2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ht="14.2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2022.0</v>
      </c>
      <c r="D1" s="28" t="s">
        <v>41</v>
      </c>
      <c r="H1" s="29" t="s">
        <v>42</v>
      </c>
      <c r="AL1" s="30" t="s">
        <v>43</v>
      </c>
      <c r="AM1" s="30" t="str">
        <f>$A$1&amp;"/"&amp;B2&amp;"/1"</f>
        <v>2022/4/1</v>
      </c>
    </row>
    <row r="2" ht="38.25" customHeight="1">
      <c r="A2" s="28" t="s">
        <v>1</v>
      </c>
      <c r="B2" s="31">
        <v>4.0</v>
      </c>
      <c r="C2" s="6"/>
      <c r="D2" s="28" t="s">
        <v>2</v>
      </c>
      <c r="E2" s="8" t="s">
        <v>44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/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/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37" t="s">
        <v>19</v>
      </c>
      <c r="F19" s="37" t="s">
        <v>49</v>
      </c>
      <c r="G19" s="39" t="s">
        <v>50</v>
      </c>
      <c r="H19" s="39"/>
    </row>
    <row r="20" ht="18.0" customHeight="1">
      <c r="A20" s="36">
        <v>13.0</v>
      </c>
      <c r="B20" s="37" t="b">
        <f t="shared" si="1"/>
        <v>0</v>
      </c>
      <c r="C20" s="37" t="s">
        <v>18</v>
      </c>
      <c r="D20" s="37"/>
      <c r="E20" s="38" t="s">
        <v>19</v>
      </c>
      <c r="F20" s="37" t="s">
        <v>49</v>
      </c>
      <c r="G20" s="39" t="s">
        <v>50</v>
      </c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 t="s">
        <v>19</v>
      </c>
      <c r="F21" s="37" t="s">
        <v>49</v>
      </c>
      <c r="G21" s="39" t="s">
        <v>51</v>
      </c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 t="s">
        <v>18</v>
      </c>
      <c r="D26" s="37"/>
      <c r="E26" s="39" t="s">
        <v>19</v>
      </c>
      <c r="F26" s="37" t="s">
        <v>49</v>
      </c>
      <c r="G26" s="39" t="s">
        <v>50</v>
      </c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 t="s">
        <v>19</v>
      </c>
      <c r="F27" s="39" t="s">
        <v>49</v>
      </c>
      <c r="G27" s="39" t="s">
        <v>50</v>
      </c>
      <c r="H27" s="39"/>
    </row>
    <row r="28" ht="18.0" customHeight="1">
      <c r="A28" s="36">
        <v>21.0</v>
      </c>
      <c r="B28" s="37" t="b">
        <f t="shared" si="1"/>
        <v>0</v>
      </c>
      <c r="C28" s="37" t="s">
        <v>18</v>
      </c>
      <c r="D28" s="37"/>
      <c r="E28" s="37" t="s">
        <v>19</v>
      </c>
      <c r="F28" s="39" t="s">
        <v>49</v>
      </c>
      <c r="G28" s="39" t="s">
        <v>51</v>
      </c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/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 t="s">
        <v>18</v>
      </c>
      <c r="D34" s="37"/>
      <c r="E34" s="38" t="s">
        <v>19</v>
      </c>
      <c r="F34" s="39" t="s">
        <v>49</v>
      </c>
      <c r="G34" s="39" t="s">
        <v>50</v>
      </c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7</v>
      </c>
      <c r="D39" s="46">
        <f t="shared" si="3"/>
        <v>20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 horizontalCentered="1"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2022/5/1</v>
      </c>
    </row>
    <row r="2" ht="38.25" customHeight="1">
      <c r="A2" s="28" t="s">
        <v>1</v>
      </c>
      <c r="B2" s="31">
        <v>5.0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/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/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/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 t="s">
        <v>18</v>
      </c>
      <c r="D17" s="37"/>
      <c r="E17" s="37" t="s">
        <v>19</v>
      </c>
      <c r="F17" s="37" t="s">
        <v>49</v>
      </c>
      <c r="G17" s="39"/>
      <c r="H17" s="39"/>
    </row>
    <row r="18" ht="18.0" customHeight="1">
      <c r="A18" s="36">
        <v>11.0</v>
      </c>
      <c r="B18" s="37" t="b">
        <f t="shared" si="1"/>
        <v>0</v>
      </c>
      <c r="C18" s="37" t="s">
        <v>18</v>
      </c>
      <c r="D18" s="37"/>
      <c r="E18" s="37" t="s">
        <v>19</v>
      </c>
      <c r="F18" s="37" t="s">
        <v>49</v>
      </c>
      <c r="G18" s="39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37" t="s">
        <v>19</v>
      </c>
      <c r="F19" s="37" t="s">
        <v>49</v>
      </c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/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/>
      <c r="E22" s="39"/>
      <c r="F22" s="37"/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 t="s">
        <v>18</v>
      </c>
      <c r="D24" s="37"/>
      <c r="E24" s="39" t="s">
        <v>19</v>
      </c>
      <c r="F24" s="37" t="s">
        <v>49</v>
      </c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18</v>
      </c>
      <c r="D25" s="37"/>
      <c r="E25" s="39" t="s">
        <v>19</v>
      </c>
      <c r="F25" s="37" t="s">
        <v>49</v>
      </c>
      <c r="G25" s="39"/>
      <c r="H25" s="39"/>
    </row>
    <row r="26" ht="18.0" customHeight="1">
      <c r="A26" s="36">
        <v>19.0</v>
      </c>
      <c r="B26" s="37" t="b">
        <f t="shared" si="1"/>
        <v>0</v>
      </c>
      <c r="C26" s="37" t="s">
        <v>18</v>
      </c>
      <c r="D26" s="37"/>
      <c r="E26" s="39" t="s">
        <v>19</v>
      </c>
      <c r="F26" s="37" t="s">
        <v>49</v>
      </c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/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/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/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/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 t="s">
        <v>18</v>
      </c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6</v>
      </c>
      <c r="D39" s="46">
        <f t="shared" si="3"/>
        <v>16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2022/6/1</v>
      </c>
    </row>
    <row r="2" ht="38.25" customHeight="1">
      <c r="A2" s="28" t="s">
        <v>1</v>
      </c>
      <c r="B2" s="31">
        <v>6.0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 t="s">
        <v>18</v>
      </c>
      <c r="D9" s="37"/>
      <c r="E9" s="38" t="s">
        <v>19</v>
      </c>
      <c r="F9" s="37" t="s">
        <v>49</v>
      </c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 t="s">
        <v>18</v>
      </c>
      <c r="D14" s="37"/>
      <c r="E14" s="39" t="s">
        <v>19</v>
      </c>
      <c r="F14" s="37" t="s">
        <v>49</v>
      </c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37" t="s">
        <v>19</v>
      </c>
      <c r="F15" s="37" t="s">
        <v>49</v>
      </c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 t="s">
        <v>18</v>
      </c>
      <c r="D16" s="37"/>
      <c r="E16" s="37" t="s">
        <v>19</v>
      </c>
      <c r="F16" s="37" t="s">
        <v>49</v>
      </c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 t="s">
        <v>19</v>
      </c>
      <c r="F21" s="37" t="s">
        <v>49</v>
      </c>
      <c r="G21" s="39"/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39" t="s">
        <v>19</v>
      </c>
      <c r="F22" s="37" t="s">
        <v>49</v>
      </c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 t="s">
        <v>18</v>
      </c>
      <c r="D23" s="37"/>
      <c r="E23" s="39" t="s">
        <v>19</v>
      </c>
      <c r="F23" s="37" t="s">
        <v>49</v>
      </c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49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 t="s">
        <v>18</v>
      </c>
      <c r="D28" s="37"/>
      <c r="E28" s="37" t="s">
        <v>19</v>
      </c>
      <c r="F28" s="39" t="s">
        <v>49</v>
      </c>
      <c r="G28" s="39"/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9" t="s">
        <v>19</v>
      </c>
      <c r="F29" s="39" t="s">
        <v>49</v>
      </c>
      <c r="G29" s="39"/>
      <c r="H29" s="39"/>
    </row>
    <row r="30" ht="18.0" customHeight="1">
      <c r="A30" s="36">
        <v>23.0</v>
      </c>
      <c r="B30" s="37" t="b">
        <f t="shared" si="1"/>
        <v>0</v>
      </c>
      <c r="C30" s="37" t="s">
        <v>18</v>
      </c>
      <c r="D30" s="37"/>
      <c r="E30" s="39" t="s">
        <v>19</v>
      </c>
      <c r="F30" s="39" t="s">
        <v>49</v>
      </c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10</v>
      </c>
      <c r="D39" s="46">
        <f t="shared" si="3"/>
        <v>20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2022/7/1</v>
      </c>
    </row>
    <row r="2" ht="38.25" customHeight="1">
      <c r="A2" s="28" t="s">
        <v>1</v>
      </c>
      <c r="B2" s="31">
        <v>7.0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37" t="s">
        <v>53</v>
      </c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 t="s">
        <v>18</v>
      </c>
      <c r="D20" s="37"/>
      <c r="E20" s="38" t="s">
        <v>53</v>
      </c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 t="s">
        <v>53</v>
      </c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 t="s">
        <v>18</v>
      </c>
      <c r="D26" s="37"/>
      <c r="E26" s="39" t="s">
        <v>53</v>
      </c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 t="s">
        <v>53</v>
      </c>
      <c r="F27" s="39"/>
      <c r="G27" s="39"/>
      <c r="H27" s="39"/>
    </row>
    <row r="28" ht="20.25" customHeight="1">
      <c r="A28" s="36">
        <v>21.0</v>
      </c>
      <c r="B28" s="37" t="b">
        <f t="shared" si="1"/>
        <v>0</v>
      </c>
      <c r="C28" s="37" t="s">
        <v>18</v>
      </c>
      <c r="D28" s="37"/>
      <c r="E28" s="38" t="s">
        <v>54</v>
      </c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 t="s">
        <v>18</v>
      </c>
      <c r="D33" s="37"/>
      <c r="E33" s="51" t="s">
        <v>54</v>
      </c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 t="s">
        <v>18</v>
      </c>
      <c r="D34" s="37"/>
      <c r="E34" s="38" t="s">
        <v>54</v>
      </c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 t="s">
        <v>18</v>
      </c>
      <c r="D35" s="37"/>
      <c r="E35" s="38" t="s">
        <v>54</v>
      </c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 t="s">
        <v>18</v>
      </c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9</v>
      </c>
      <c r="D39" s="46">
        <f t="shared" si="3"/>
        <v>22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2022/8/1</v>
      </c>
    </row>
    <row r="2" ht="38.25" customHeight="1">
      <c r="A2" s="28" t="s">
        <v>1</v>
      </c>
      <c r="B2" s="31">
        <v>8.0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18</v>
      </c>
      <c r="D25" s="37"/>
      <c r="E25" s="38" t="s">
        <v>54</v>
      </c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39"/>
      <c r="H29" s="39"/>
    </row>
    <row r="30" ht="30.0" customHeight="1">
      <c r="A30" s="36">
        <v>23.0</v>
      </c>
      <c r="B30" s="37" t="b">
        <f t="shared" si="1"/>
        <v>0</v>
      </c>
      <c r="C30" s="37" t="s">
        <v>18</v>
      </c>
      <c r="D30" s="37"/>
      <c r="E30" s="38" t="s">
        <v>55</v>
      </c>
      <c r="F30" s="39"/>
      <c r="G30" s="39"/>
      <c r="H30" s="39"/>
    </row>
    <row r="31" ht="27.75" customHeight="1">
      <c r="A31" s="36">
        <v>24.0</v>
      </c>
      <c r="B31" s="37" t="b">
        <f t="shared" si="1"/>
        <v>0</v>
      </c>
      <c r="C31" s="37" t="s">
        <v>18</v>
      </c>
      <c r="D31" s="37"/>
      <c r="E31" s="38" t="s">
        <v>55</v>
      </c>
      <c r="F31" s="39"/>
      <c r="G31" s="39"/>
      <c r="H31" s="39"/>
    </row>
    <row r="32" ht="25.5" customHeight="1">
      <c r="A32" s="36">
        <v>25.0</v>
      </c>
      <c r="B32" s="37" t="b">
        <f t="shared" si="1"/>
        <v>0</v>
      </c>
      <c r="C32" s="37" t="s">
        <v>18</v>
      </c>
      <c r="D32" s="37"/>
      <c r="E32" s="38" t="s">
        <v>55</v>
      </c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21.0" customHeight="1">
      <c r="A37" s="36">
        <f>IF(OR($B$2=2),"",30)</f>
        <v>30</v>
      </c>
      <c r="B37" s="37" t="b">
        <f t="shared" si="2"/>
        <v>0</v>
      </c>
      <c r="C37" s="37" t="s">
        <v>18</v>
      </c>
      <c r="D37" s="37"/>
      <c r="E37" s="38" t="s">
        <v>55</v>
      </c>
      <c r="F37" s="39"/>
      <c r="G37" s="39"/>
      <c r="H37" s="39"/>
    </row>
    <row r="38" ht="20.25" customHeight="1">
      <c r="A38" s="40">
        <f>IF(OR($B$2=2,$B$2=4,$B$2=6,$B$2=9,$B$2=11),"",31)</f>
        <v>31</v>
      </c>
      <c r="B38" s="41" t="b">
        <f t="shared" si="2"/>
        <v>0</v>
      </c>
      <c r="C38" s="42" t="s">
        <v>18</v>
      </c>
      <c r="D38" s="42"/>
      <c r="E38" s="38" t="s">
        <v>55</v>
      </c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6</v>
      </c>
      <c r="D39" s="46">
        <f t="shared" si="3"/>
        <v>25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24 A25:D25 A26:H29 A30:D32 A33:H36 A37:D37 B38:D38 F25:H25 F30:H32 F37:H38">
    <cfRule type="expression" dxfId="0" priority="1">
      <formula>$B8="日"</formula>
    </cfRule>
  </conditionalFormatting>
  <conditionalFormatting sqref="A8:H24 A25:D25 A26:H29 A30:D32 A33:H36 A37:D37 B38:D38 F25:H25 F30:H32 F37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conditionalFormatting sqref="E25">
    <cfRule type="expression" dxfId="0" priority="5">
      <formula>$B25="日"</formula>
    </cfRule>
  </conditionalFormatting>
  <conditionalFormatting sqref="E25">
    <cfRule type="expression" dxfId="0" priority="6">
      <formula>$B25="土"</formula>
    </cfRule>
  </conditionalFormatting>
  <conditionalFormatting sqref="E30:E32">
    <cfRule type="expression" dxfId="0" priority="7">
      <formula>$B30="日"</formula>
    </cfRule>
  </conditionalFormatting>
  <conditionalFormatting sqref="E30:E32">
    <cfRule type="expression" dxfId="0" priority="8">
      <formula>$B30="土"</formula>
    </cfRule>
  </conditionalFormatting>
  <conditionalFormatting sqref="E37">
    <cfRule type="expression" dxfId="0" priority="9">
      <formula>$B37="日"</formula>
    </cfRule>
  </conditionalFormatting>
  <conditionalFormatting sqref="E37">
    <cfRule type="expression" dxfId="0" priority="10">
      <formula>$B37="土"</formula>
    </cfRule>
  </conditionalFormatting>
  <conditionalFormatting sqref="E38">
    <cfRule type="expression" dxfId="0" priority="11">
      <formula>$B38="日"</formula>
    </cfRule>
  </conditionalFormatting>
  <conditionalFormatting sqref="E38">
    <cfRule type="expression" dxfId="0" priority="12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2022/9/1</v>
      </c>
    </row>
    <row r="2" ht="38.25" customHeight="1">
      <c r="A2" s="28" t="s">
        <v>1</v>
      </c>
      <c r="B2" s="31">
        <v>9.0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 t="s">
        <v>18</v>
      </c>
      <c r="D8" s="37"/>
      <c r="E8" s="38" t="s">
        <v>19</v>
      </c>
      <c r="F8" s="37" t="s">
        <v>49</v>
      </c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52" t="s">
        <v>26</v>
      </c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 t="s">
        <v>18</v>
      </c>
      <c r="D13" s="37"/>
      <c r="E13" s="38" t="s">
        <v>19</v>
      </c>
      <c r="F13" s="37" t="s">
        <v>49</v>
      </c>
      <c r="G13" s="39"/>
      <c r="H13" s="39"/>
    </row>
    <row r="14" ht="18.0" customHeight="1">
      <c r="A14" s="36">
        <v>7.0</v>
      </c>
      <c r="B14" s="37" t="b">
        <f t="shared" si="1"/>
        <v>0</v>
      </c>
      <c r="C14" s="37" t="s">
        <v>18</v>
      </c>
      <c r="D14" s="37"/>
      <c r="E14" s="39" t="s">
        <v>19</v>
      </c>
      <c r="F14" s="37" t="s">
        <v>49</v>
      </c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37" t="s">
        <v>19</v>
      </c>
      <c r="F15" s="37" t="s">
        <v>49</v>
      </c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52" t="s">
        <v>26</v>
      </c>
      <c r="H19" s="39"/>
    </row>
    <row r="20" ht="18.0" customHeight="1">
      <c r="A20" s="36">
        <v>13.0</v>
      </c>
      <c r="B20" s="37" t="b">
        <f t="shared" si="1"/>
        <v>0</v>
      </c>
      <c r="C20" s="37" t="s">
        <v>18</v>
      </c>
      <c r="D20" s="37"/>
      <c r="E20" s="38" t="s">
        <v>19</v>
      </c>
      <c r="F20" s="37" t="s">
        <v>49</v>
      </c>
      <c r="G20" s="52"/>
      <c r="H20" s="39"/>
    </row>
    <row r="21" ht="18.0" customHeight="1">
      <c r="A21" s="36">
        <v>14.0</v>
      </c>
      <c r="B21" s="37" t="b">
        <f t="shared" si="1"/>
        <v>0</v>
      </c>
      <c r="C21" s="37" t="s">
        <v>18</v>
      </c>
      <c r="D21" s="37"/>
      <c r="E21" s="37" t="s">
        <v>19</v>
      </c>
      <c r="F21" s="37" t="s">
        <v>49</v>
      </c>
      <c r="G21" s="52"/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39" t="s">
        <v>19</v>
      </c>
      <c r="F22" s="37" t="s">
        <v>49</v>
      </c>
      <c r="G22" s="52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52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52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52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52" t="s">
        <v>26</v>
      </c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 t="s">
        <v>19</v>
      </c>
      <c r="F27" s="39" t="s">
        <v>49</v>
      </c>
      <c r="G27" s="52"/>
      <c r="H27" s="39"/>
    </row>
    <row r="28" ht="18.0" customHeight="1">
      <c r="A28" s="36">
        <v>21.0</v>
      </c>
      <c r="B28" s="37" t="b">
        <f t="shared" si="1"/>
        <v>0</v>
      </c>
      <c r="C28" s="37" t="s">
        <v>18</v>
      </c>
      <c r="D28" s="37"/>
      <c r="E28" s="37" t="s">
        <v>19</v>
      </c>
      <c r="F28" s="39" t="s">
        <v>49</v>
      </c>
      <c r="G28" s="52"/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9" t="s">
        <v>19</v>
      </c>
      <c r="F29" s="39" t="s">
        <v>49</v>
      </c>
      <c r="G29" s="52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52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52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52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52" t="s">
        <v>26</v>
      </c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52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52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52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53"/>
      <c r="H38" s="43"/>
    </row>
    <row r="39" ht="18.0" customHeight="1">
      <c r="A39" s="44"/>
      <c r="B39" s="45" t="s">
        <v>31</v>
      </c>
      <c r="C39" s="46">
        <f t="shared" ref="C39:D39" si="3">COUNTIF(C8:C38,"○")</f>
        <v>10</v>
      </c>
      <c r="D39" s="46">
        <f t="shared" si="3"/>
        <v>20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2022/10/1</v>
      </c>
    </row>
    <row r="2" ht="38.25" customHeight="1">
      <c r="A2" s="28" t="s">
        <v>1</v>
      </c>
      <c r="B2" s="31">
        <v>10.0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/>
      <c r="D8" s="37" t="s">
        <v>18</v>
      </c>
      <c r="E8" s="38"/>
      <c r="F8" s="37"/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/>
      <c r="D9" s="37" t="s">
        <v>18</v>
      </c>
      <c r="E9" s="38"/>
      <c r="F9" s="37"/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52" t="s">
        <v>26</v>
      </c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39"/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/>
      <c r="D15" s="37" t="s">
        <v>18</v>
      </c>
      <c r="E15" s="37"/>
      <c r="F15" s="37"/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/>
      <c r="D16" s="37" t="s">
        <v>18</v>
      </c>
      <c r="E16" s="37"/>
      <c r="F16" s="37"/>
      <c r="G16" s="39"/>
      <c r="H16" s="39"/>
    </row>
    <row r="17" ht="18.0" customHeight="1">
      <c r="A17" s="36">
        <v>10.0</v>
      </c>
      <c r="B17" s="37" t="b">
        <f t="shared" si="1"/>
        <v>0</v>
      </c>
      <c r="C17" s="37"/>
      <c r="D17" s="37" t="s">
        <v>18</v>
      </c>
      <c r="E17" s="37"/>
      <c r="F17" s="37"/>
      <c r="G17" s="52" t="s">
        <v>26</v>
      </c>
      <c r="H17" s="39"/>
    </row>
    <row r="18" ht="18.0" customHeight="1">
      <c r="A18" s="36">
        <v>11.0</v>
      </c>
      <c r="B18" s="37" t="b">
        <f t="shared" si="1"/>
        <v>0</v>
      </c>
      <c r="C18" s="37" t="s">
        <v>18</v>
      </c>
      <c r="D18" s="37"/>
      <c r="E18" s="54" t="s">
        <v>54</v>
      </c>
      <c r="F18" s="37" t="s">
        <v>49</v>
      </c>
      <c r="G18" s="39"/>
      <c r="H18" s="39"/>
    </row>
    <row r="19" ht="18.0" customHeight="1">
      <c r="A19" s="36">
        <v>12.0</v>
      </c>
      <c r="B19" s="37" t="b">
        <f t="shared" si="1"/>
        <v>0</v>
      </c>
      <c r="C19" s="37" t="s">
        <v>18</v>
      </c>
      <c r="D19" s="37"/>
      <c r="E19" s="54" t="s">
        <v>54</v>
      </c>
      <c r="F19" s="37" t="s">
        <v>49</v>
      </c>
      <c r="G19" s="39"/>
      <c r="H19" s="39"/>
    </row>
    <row r="20" ht="18.0" customHeight="1">
      <c r="A20" s="36">
        <v>13.0</v>
      </c>
      <c r="B20" s="37" t="b">
        <f t="shared" si="1"/>
        <v>0</v>
      </c>
      <c r="C20" s="37" t="s">
        <v>18</v>
      </c>
      <c r="D20" s="37"/>
      <c r="E20" s="38" t="s">
        <v>54</v>
      </c>
      <c r="F20" s="37" t="s">
        <v>49</v>
      </c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39"/>
      <c r="H21" s="39"/>
    </row>
    <row r="22" ht="18.0" customHeight="1">
      <c r="A22" s="36">
        <v>15.0</v>
      </c>
      <c r="B22" s="37" t="b">
        <f t="shared" si="1"/>
        <v>0</v>
      </c>
      <c r="C22" s="37"/>
      <c r="D22" s="37" t="s">
        <v>18</v>
      </c>
      <c r="E22" s="39"/>
      <c r="F22" s="37"/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/>
      <c r="D23" s="37" t="s">
        <v>18</v>
      </c>
      <c r="E23" s="39"/>
      <c r="F23" s="37"/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/>
      <c r="D24" s="37" t="s">
        <v>18</v>
      </c>
      <c r="E24" s="39"/>
      <c r="F24" s="37"/>
      <c r="G24" s="52" t="s">
        <v>26</v>
      </c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 t="s">
        <v>18</v>
      </c>
      <c r="D25" s="37"/>
      <c r="E25" s="51" t="s">
        <v>55</v>
      </c>
      <c r="F25" s="37" t="s">
        <v>49</v>
      </c>
      <c r="G25" s="39"/>
      <c r="H25" s="39"/>
    </row>
    <row r="26" ht="18.0" customHeight="1">
      <c r="A26" s="36">
        <v>19.0</v>
      </c>
      <c r="B26" s="37" t="b">
        <f t="shared" si="1"/>
        <v>0</v>
      </c>
      <c r="C26" s="37" t="s">
        <v>18</v>
      </c>
      <c r="D26" s="37"/>
      <c r="E26" s="39" t="s">
        <v>19</v>
      </c>
      <c r="F26" s="37" t="s">
        <v>49</v>
      </c>
      <c r="G26" s="39"/>
      <c r="H26" s="39"/>
    </row>
    <row r="27" ht="18.0" customHeight="1">
      <c r="A27" s="36">
        <v>20.0</v>
      </c>
      <c r="B27" s="37" t="b">
        <f t="shared" si="1"/>
        <v>0</v>
      </c>
      <c r="C27" s="37" t="s">
        <v>18</v>
      </c>
      <c r="D27" s="37"/>
      <c r="E27" s="38" t="s">
        <v>19</v>
      </c>
      <c r="F27" s="39" t="s">
        <v>49</v>
      </c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39"/>
      <c r="H28" s="39"/>
    </row>
    <row r="29" ht="18.0" customHeight="1">
      <c r="A29" s="36">
        <v>22.0</v>
      </c>
      <c r="B29" s="37" t="b">
        <f t="shared" si="1"/>
        <v>0</v>
      </c>
      <c r="C29" s="37"/>
      <c r="D29" s="37" t="s">
        <v>18</v>
      </c>
      <c r="E29" s="39"/>
      <c r="F29" s="39"/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52" t="s">
        <v>26</v>
      </c>
      <c r="H31" s="39"/>
    </row>
    <row r="32" ht="18.0" customHeight="1">
      <c r="A32" s="36">
        <v>25.0</v>
      </c>
      <c r="B32" s="37" t="b">
        <f t="shared" si="1"/>
        <v>0</v>
      </c>
      <c r="C32" s="37" t="s">
        <v>18</v>
      </c>
      <c r="D32" s="37"/>
      <c r="E32" s="39" t="s">
        <v>19</v>
      </c>
      <c r="F32" s="39" t="s">
        <v>49</v>
      </c>
      <c r="G32" s="39"/>
      <c r="H32" s="39"/>
    </row>
    <row r="33" ht="18.0" customHeight="1">
      <c r="A33" s="36">
        <v>26.0</v>
      </c>
      <c r="B33" s="37" t="b">
        <f t="shared" si="1"/>
        <v>0</v>
      </c>
      <c r="C33" s="37" t="s">
        <v>18</v>
      </c>
      <c r="D33" s="37"/>
      <c r="E33" s="39" t="s">
        <v>19</v>
      </c>
      <c r="F33" s="39" t="s">
        <v>49</v>
      </c>
      <c r="G33" s="39"/>
      <c r="H33" s="39"/>
    </row>
    <row r="34" ht="18.0" customHeight="1">
      <c r="A34" s="36">
        <v>27.0</v>
      </c>
      <c r="B34" s="37" t="b">
        <f t="shared" si="1"/>
        <v>0</v>
      </c>
      <c r="C34" s="37" t="s">
        <v>18</v>
      </c>
      <c r="D34" s="37"/>
      <c r="E34" s="38" t="s">
        <v>19</v>
      </c>
      <c r="F34" s="39" t="s">
        <v>49</v>
      </c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39"/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>
        <f>IF(OR($B$2=2,$B$2=4,$B$2=6,$B$2=9,$B$2=11),"",31)</f>
        <v>31</v>
      </c>
      <c r="B38" s="41" t="b">
        <f t="shared" si="2"/>
        <v>0</v>
      </c>
      <c r="C38" s="42"/>
      <c r="D38" s="42" t="s">
        <v>18</v>
      </c>
      <c r="E38" s="43"/>
      <c r="F38" s="43"/>
      <c r="G38" s="53" t="s">
        <v>26</v>
      </c>
      <c r="H38" s="43"/>
    </row>
    <row r="39" ht="18.0" customHeight="1">
      <c r="A39" s="44"/>
      <c r="B39" s="45" t="s">
        <v>31</v>
      </c>
      <c r="C39" s="46">
        <f t="shared" ref="C39:D39" si="3">COUNTIF(C8:C38,"○")</f>
        <v>9</v>
      </c>
      <c r="D39" s="46">
        <f t="shared" si="3"/>
        <v>22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2022/11/1</v>
      </c>
    </row>
    <row r="2" ht="38.25" customHeight="1">
      <c r="A2" s="28" t="s">
        <v>1</v>
      </c>
      <c r="B2" s="31">
        <v>11.0</v>
      </c>
      <c r="C2" s="6"/>
      <c r="D2" s="28" t="s">
        <v>2</v>
      </c>
      <c r="E2" s="8" t="str">
        <f>'4月'!E2:F2</f>
        <v>アーツ＆クラフツ部</v>
      </c>
      <c r="F2" s="6"/>
      <c r="G2" s="28" t="s">
        <v>4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2" t="s">
        <v>5</v>
      </c>
      <c r="H4" s="33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34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35" t="s">
        <v>16</v>
      </c>
    </row>
    <row r="8" ht="18.0" customHeight="1">
      <c r="A8" s="36">
        <v>1.0</v>
      </c>
      <c r="B8" s="37" t="str">
        <f>IF(B2="","",TEXT(($AM$1),"aaa"))</f>
        <v>aaa</v>
      </c>
      <c r="C8" s="37" t="s">
        <v>18</v>
      </c>
      <c r="D8" s="37"/>
      <c r="E8" s="38" t="s">
        <v>19</v>
      </c>
      <c r="F8" s="37" t="s">
        <v>49</v>
      </c>
      <c r="G8" s="39"/>
      <c r="H8" s="39"/>
    </row>
    <row r="9" ht="18.0" customHeight="1">
      <c r="A9" s="36">
        <v>2.0</v>
      </c>
      <c r="B9" s="37" t="b">
        <f t="shared" ref="B9:B35" si="1">IF(B8="","",IF(B8="月","火",IF(B8="火","水",IF(B8="水","木",IF(B8="木","金",IF(B8="金","土",IF(B8="土","日",IF(B8="日","月"))))))))</f>
        <v>0</v>
      </c>
      <c r="C9" s="37" t="s">
        <v>18</v>
      </c>
      <c r="D9" s="37"/>
      <c r="E9" s="38" t="s">
        <v>19</v>
      </c>
      <c r="F9" s="37" t="s">
        <v>49</v>
      </c>
      <c r="G9" s="39"/>
      <c r="H9" s="39"/>
      <c r="K9" s="30" t="s">
        <v>19</v>
      </c>
    </row>
    <row r="10" ht="18.0" customHeight="1">
      <c r="A10" s="36">
        <v>3.0</v>
      </c>
      <c r="B10" s="37" t="b">
        <f t="shared" si="1"/>
        <v>0</v>
      </c>
      <c r="C10" s="37"/>
      <c r="D10" s="37" t="s">
        <v>18</v>
      </c>
      <c r="E10" s="38"/>
      <c r="F10" s="37"/>
      <c r="G10" s="39"/>
      <c r="H10" s="39"/>
      <c r="K10" s="30" t="s">
        <v>45</v>
      </c>
    </row>
    <row r="11" ht="18.0" customHeight="1">
      <c r="A11" s="36">
        <v>4.0</v>
      </c>
      <c r="B11" s="37" t="b">
        <f t="shared" si="1"/>
        <v>0</v>
      </c>
      <c r="C11" s="37"/>
      <c r="D11" s="37" t="s">
        <v>18</v>
      </c>
      <c r="E11" s="38"/>
      <c r="F11" s="37"/>
      <c r="G11" s="39"/>
      <c r="H11" s="39"/>
      <c r="K11" s="30" t="s">
        <v>22</v>
      </c>
    </row>
    <row r="12" ht="18.0" customHeight="1">
      <c r="A12" s="36">
        <v>5.0</v>
      </c>
      <c r="B12" s="37" t="b">
        <f t="shared" si="1"/>
        <v>0</v>
      </c>
      <c r="C12" s="37"/>
      <c r="D12" s="37" t="s">
        <v>18</v>
      </c>
      <c r="E12" s="38"/>
      <c r="F12" s="37"/>
      <c r="G12" s="39"/>
      <c r="H12" s="39"/>
      <c r="K12" s="30" t="s">
        <v>46</v>
      </c>
    </row>
    <row r="13" ht="18.0" customHeight="1">
      <c r="A13" s="36">
        <v>6.0</v>
      </c>
      <c r="B13" s="37" t="b">
        <f t="shared" si="1"/>
        <v>0</v>
      </c>
      <c r="C13" s="37"/>
      <c r="D13" s="37" t="s">
        <v>18</v>
      </c>
      <c r="E13" s="38"/>
      <c r="F13" s="37"/>
      <c r="G13" s="39"/>
      <c r="H13" s="39"/>
    </row>
    <row r="14" ht="18.0" customHeight="1">
      <c r="A14" s="36">
        <v>7.0</v>
      </c>
      <c r="B14" s="37" t="b">
        <f t="shared" si="1"/>
        <v>0</v>
      </c>
      <c r="C14" s="37"/>
      <c r="D14" s="37" t="s">
        <v>18</v>
      </c>
      <c r="E14" s="39"/>
      <c r="F14" s="37"/>
      <c r="G14" s="52" t="s">
        <v>26</v>
      </c>
      <c r="H14" s="39"/>
      <c r="K14" s="30" t="s">
        <v>47</v>
      </c>
    </row>
    <row r="15" ht="18.0" customHeight="1">
      <c r="A15" s="36">
        <v>8.0</v>
      </c>
      <c r="B15" s="37" t="b">
        <f t="shared" si="1"/>
        <v>0</v>
      </c>
      <c r="C15" s="37" t="s">
        <v>18</v>
      </c>
      <c r="D15" s="37"/>
      <c r="E15" s="37" t="s">
        <v>19</v>
      </c>
      <c r="F15" s="37" t="s">
        <v>49</v>
      </c>
      <c r="G15" s="39"/>
      <c r="H15" s="39"/>
      <c r="K15" s="30" t="s">
        <v>48</v>
      </c>
    </row>
    <row r="16" ht="18.0" customHeight="1">
      <c r="A16" s="36">
        <v>9.0</v>
      </c>
      <c r="B16" s="37" t="b">
        <f t="shared" si="1"/>
        <v>0</v>
      </c>
      <c r="C16" s="37" t="s">
        <v>18</v>
      </c>
      <c r="D16" s="37"/>
      <c r="E16" s="37" t="s">
        <v>19</v>
      </c>
      <c r="F16" s="37" t="s">
        <v>49</v>
      </c>
      <c r="G16" s="39"/>
      <c r="H16" s="39"/>
    </row>
    <row r="17" ht="18.0" customHeight="1">
      <c r="A17" s="36">
        <v>10.0</v>
      </c>
      <c r="B17" s="37" t="b">
        <f t="shared" si="1"/>
        <v>0</v>
      </c>
      <c r="C17" s="37" t="s">
        <v>18</v>
      </c>
      <c r="D17" s="37"/>
      <c r="E17" s="37" t="s">
        <v>19</v>
      </c>
      <c r="F17" s="37" t="s">
        <v>49</v>
      </c>
      <c r="G17" s="39"/>
      <c r="H17" s="39"/>
    </row>
    <row r="18" ht="18.0" customHeight="1">
      <c r="A18" s="36">
        <v>11.0</v>
      </c>
      <c r="B18" s="37" t="b">
        <f t="shared" si="1"/>
        <v>0</v>
      </c>
      <c r="C18" s="37"/>
      <c r="D18" s="37" t="s">
        <v>18</v>
      </c>
      <c r="E18" s="37"/>
      <c r="F18" s="37"/>
      <c r="G18" s="39"/>
      <c r="H18" s="39"/>
    </row>
    <row r="19" ht="18.0" customHeight="1">
      <c r="A19" s="36">
        <v>12.0</v>
      </c>
      <c r="B19" s="37" t="b">
        <f t="shared" si="1"/>
        <v>0</v>
      </c>
      <c r="C19" s="37"/>
      <c r="D19" s="37" t="s">
        <v>18</v>
      </c>
      <c r="E19" s="37"/>
      <c r="F19" s="37"/>
      <c r="G19" s="39"/>
      <c r="H19" s="39"/>
    </row>
    <row r="20" ht="18.0" customHeight="1">
      <c r="A20" s="36">
        <v>13.0</v>
      </c>
      <c r="B20" s="37" t="b">
        <f t="shared" si="1"/>
        <v>0</v>
      </c>
      <c r="C20" s="37"/>
      <c r="D20" s="37" t="s">
        <v>18</v>
      </c>
      <c r="E20" s="38"/>
      <c r="F20" s="37"/>
      <c r="G20" s="39"/>
      <c r="H20" s="39"/>
    </row>
    <row r="21" ht="18.0" customHeight="1">
      <c r="A21" s="36">
        <v>14.0</v>
      </c>
      <c r="B21" s="37" t="b">
        <f t="shared" si="1"/>
        <v>0</v>
      </c>
      <c r="C21" s="37"/>
      <c r="D21" s="37" t="s">
        <v>18</v>
      </c>
      <c r="E21" s="37"/>
      <c r="F21" s="37"/>
      <c r="G21" s="52" t="s">
        <v>26</v>
      </c>
      <c r="H21" s="39"/>
    </row>
    <row r="22" ht="18.0" customHeight="1">
      <c r="A22" s="36">
        <v>15.0</v>
      </c>
      <c r="B22" s="37" t="b">
        <f t="shared" si="1"/>
        <v>0</v>
      </c>
      <c r="C22" s="37" t="s">
        <v>18</v>
      </c>
      <c r="D22" s="37"/>
      <c r="E22" s="39" t="s">
        <v>19</v>
      </c>
      <c r="F22" s="37" t="s">
        <v>49</v>
      </c>
      <c r="G22" s="39"/>
      <c r="H22" s="39"/>
      <c r="K22" s="30" t="s">
        <v>52</v>
      </c>
    </row>
    <row r="23" ht="18.0" customHeight="1">
      <c r="A23" s="36">
        <v>16.0</v>
      </c>
      <c r="B23" s="37" t="b">
        <f t="shared" si="1"/>
        <v>0</v>
      </c>
      <c r="C23" s="37" t="s">
        <v>18</v>
      </c>
      <c r="D23" s="37"/>
      <c r="E23" s="39" t="s">
        <v>19</v>
      </c>
      <c r="F23" s="37" t="s">
        <v>49</v>
      </c>
      <c r="G23" s="39"/>
      <c r="H23" s="39"/>
      <c r="K23" s="30" t="s">
        <v>29</v>
      </c>
    </row>
    <row r="24" ht="18.0" customHeight="1">
      <c r="A24" s="36">
        <v>17.0</v>
      </c>
      <c r="B24" s="37" t="b">
        <f t="shared" si="1"/>
        <v>0</v>
      </c>
      <c r="C24" s="37" t="s">
        <v>18</v>
      </c>
      <c r="D24" s="37"/>
      <c r="E24" s="39" t="s">
        <v>19</v>
      </c>
      <c r="F24" s="37" t="s">
        <v>49</v>
      </c>
      <c r="G24" s="39"/>
      <c r="H24" s="39"/>
      <c r="K24" s="30" t="s">
        <v>30</v>
      </c>
    </row>
    <row r="25" ht="18.0" customHeight="1">
      <c r="A25" s="36">
        <v>18.0</v>
      </c>
      <c r="B25" s="37" t="b">
        <f t="shared" si="1"/>
        <v>0</v>
      </c>
      <c r="C25" s="37"/>
      <c r="D25" s="37" t="s">
        <v>18</v>
      </c>
      <c r="E25" s="39"/>
      <c r="F25" s="37"/>
      <c r="G25" s="39"/>
      <c r="H25" s="39"/>
    </row>
    <row r="26" ht="18.0" customHeight="1">
      <c r="A26" s="36">
        <v>19.0</v>
      </c>
      <c r="B26" s="37" t="b">
        <f t="shared" si="1"/>
        <v>0</v>
      </c>
      <c r="C26" s="37"/>
      <c r="D26" s="37" t="s">
        <v>18</v>
      </c>
      <c r="E26" s="39"/>
      <c r="F26" s="37"/>
      <c r="G26" s="39"/>
      <c r="H26" s="39"/>
    </row>
    <row r="27" ht="18.0" customHeight="1">
      <c r="A27" s="36">
        <v>20.0</v>
      </c>
      <c r="B27" s="37" t="b">
        <f t="shared" si="1"/>
        <v>0</v>
      </c>
      <c r="C27" s="37"/>
      <c r="D27" s="37" t="s">
        <v>18</v>
      </c>
      <c r="E27" s="38"/>
      <c r="F27" s="39"/>
      <c r="G27" s="39"/>
      <c r="H27" s="39"/>
    </row>
    <row r="28" ht="18.0" customHeight="1">
      <c r="A28" s="36">
        <v>21.0</v>
      </c>
      <c r="B28" s="37" t="b">
        <f t="shared" si="1"/>
        <v>0</v>
      </c>
      <c r="C28" s="37"/>
      <c r="D28" s="37" t="s">
        <v>18</v>
      </c>
      <c r="E28" s="37"/>
      <c r="F28" s="39"/>
      <c r="G28" s="52" t="s">
        <v>26</v>
      </c>
      <c r="H28" s="39"/>
    </row>
    <row r="29" ht="18.0" customHeight="1">
      <c r="A29" s="36">
        <v>22.0</v>
      </c>
      <c r="B29" s="37" t="b">
        <f t="shared" si="1"/>
        <v>0</v>
      </c>
      <c r="C29" s="37" t="s">
        <v>18</v>
      </c>
      <c r="D29" s="37"/>
      <c r="E29" s="39" t="s">
        <v>19</v>
      </c>
      <c r="F29" s="39" t="s">
        <v>49</v>
      </c>
      <c r="G29" s="39"/>
      <c r="H29" s="39"/>
    </row>
    <row r="30" ht="18.0" customHeight="1">
      <c r="A30" s="36">
        <v>23.0</v>
      </c>
      <c r="B30" s="37" t="b">
        <f t="shared" si="1"/>
        <v>0</v>
      </c>
      <c r="C30" s="37"/>
      <c r="D30" s="37" t="s">
        <v>18</v>
      </c>
      <c r="E30" s="39"/>
      <c r="F30" s="39"/>
      <c r="G30" s="39"/>
      <c r="H30" s="39"/>
    </row>
    <row r="31" ht="18.0" customHeight="1">
      <c r="A31" s="36">
        <v>24.0</v>
      </c>
      <c r="B31" s="37" t="b">
        <f t="shared" si="1"/>
        <v>0</v>
      </c>
      <c r="C31" s="37"/>
      <c r="D31" s="37" t="s">
        <v>18</v>
      </c>
      <c r="E31" s="39"/>
      <c r="F31" s="39"/>
      <c r="G31" s="39"/>
      <c r="H31" s="39"/>
    </row>
    <row r="32" ht="18.0" customHeight="1">
      <c r="A32" s="36">
        <v>25.0</v>
      </c>
      <c r="B32" s="37" t="b">
        <f t="shared" si="1"/>
        <v>0</v>
      </c>
      <c r="C32" s="37"/>
      <c r="D32" s="37" t="s">
        <v>18</v>
      </c>
      <c r="E32" s="39"/>
      <c r="F32" s="39"/>
      <c r="G32" s="39"/>
      <c r="H32" s="39"/>
    </row>
    <row r="33" ht="18.0" customHeight="1">
      <c r="A33" s="36">
        <v>26.0</v>
      </c>
      <c r="B33" s="37" t="b">
        <f t="shared" si="1"/>
        <v>0</v>
      </c>
      <c r="C33" s="37"/>
      <c r="D33" s="37" t="s">
        <v>18</v>
      </c>
      <c r="E33" s="39"/>
      <c r="F33" s="39"/>
      <c r="G33" s="39"/>
      <c r="H33" s="39"/>
    </row>
    <row r="34" ht="18.0" customHeight="1">
      <c r="A34" s="36">
        <v>27.0</v>
      </c>
      <c r="B34" s="37" t="b">
        <f t="shared" si="1"/>
        <v>0</v>
      </c>
      <c r="C34" s="37"/>
      <c r="D34" s="37" t="s">
        <v>18</v>
      </c>
      <c r="E34" s="38"/>
      <c r="F34" s="39"/>
      <c r="G34" s="39"/>
      <c r="H34" s="39"/>
    </row>
    <row r="35" ht="18.0" customHeight="1">
      <c r="A35" s="36">
        <v>28.0</v>
      </c>
      <c r="B35" s="37" t="b">
        <f t="shared" si="1"/>
        <v>0</v>
      </c>
      <c r="C35" s="37"/>
      <c r="D35" s="37" t="s">
        <v>18</v>
      </c>
      <c r="E35" s="39"/>
      <c r="F35" s="39"/>
      <c r="G35" s="52" t="s">
        <v>26</v>
      </c>
      <c r="H35" s="39"/>
    </row>
    <row r="36" ht="18.0" customHeight="1">
      <c r="A36" s="36">
        <v>29.0</v>
      </c>
      <c r="B36" s="37" t="b">
        <f t="shared" ref="B36:B38" si="2">IF(A36="","",IF(B35="","",IF(B35="月","火",IF(B35="火","水",IF(B35="水","木",IF(B35="木","金",IF(B35="金","土",IF(B35="土","日",IF(B35="日","月")))))))))</f>
        <v>0</v>
      </c>
      <c r="C36" s="37"/>
      <c r="D36" s="37" t="s">
        <v>18</v>
      </c>
      <c r="E36" s="39"/>
      <c r="F36" s="39"/>
      <c r="G36" s="39"/>
      <c r="H36" s="39"/>
    </row>
    <row r="37" ht="18.0" customHeight="1">
      <c r="A37" s="36">
        <f>IF(OR($B$2=2),"",30)</f>
        <v>30</v>
      </c>
      <c r="B37" s="37" t="b">
        <f t="shared" si="2"/>
        <v>0</v>
      </c>
      <c r="C37" s="37"/>
      <c r="D37" s="37" t="s">
        <v>18</v>
      </c>
      <c r="E37" s="39"/>
      <c r="F37" s="39"/>
      <c r="G37" s="39"/>
      <c r="H37" s="39"/>
    </row>
    <row r="38" ht="18.0" customHeight="1">
      <c r="A38" s="40" t="str">
        <f>IF(OR($B$2=2,$B$2=4,$B$2=6,$B$2=9,$B$2=11),"",31)</f>
        <v/>
      </c>
      <c r="B38" s="41" t="str">
        <f t="shared" si="2"/>
        <v/>
      </c>
      <c r="C38" s="42"/>
      <c r="D38" s="42"/>
      <c r="E38" s="43"/>
      <c r="F38" s="43"/>
      <c r="G38" s="43"/>
      <c r="H38" s="43"/>
    </row>
    <row r="39" ht="18.0" customHeight="1">
      <c r="A39" s="44"/>
      <c r="B39" s="45" t="s">
        <v>31</v>
      </c>
      <c r="C39" s="46">
        <f t="shared" ref="C39:D39" si="3">COUNTIF(C8:C38,"○")</f>
        <v>9</v>
      </c>
      <c r="D39" s="46">
        <f t="shared" si="3"/>
        <v>21</v>
      </c>
      <c r="E39" s="47"/>
    </row>
    <row r="40" ht="19.5" customHeight="1">
      <c r="A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0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